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4\"/>
    </mc:Choice>
  </mc:AlternateContent>
  <xr:revisionPtr revIDLastSave="0" documentId="8_{B5B2BAC9-E83F-4127-8033-150798207D6A}" xr6:coauthVersionLast="47" xr6:coauthVersionMax="47" xr10:uidLastSave="{00000000-0000-0000-0000-000000000000}"/>
  <bookViews>
    <workbookView xWindow="-120" yWindow="-120" windowWidth="29040" windowHeight="15840" tabRatio="908" firstSheet="1" activeTab="13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مشتقه'!$A$1:$AX$46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بانکی'!$A$1:$F$13</definedName>
    <definedName name="_xlnm.Print_Area" localSheetId="10">'درآمد سرمایه گذاری در اوراق به'!$A$1:$S$8</definedName>
    <definedName name="_xlnm.Print_Area" localSheetId="8">'درآمد سرمایه گذاری در سهام'!$A$1:$X$73</definedName>
    <definedName name="_xlnm.Print_Area" localSheetId="9">'درآمد سرمایه گذاری در صندوق'!$A$1:$W$8</definedName>
    <definedName name="_xlnm.Print_Area" localSheetId="14">'درآمد سود سهام'!$A$1:$T$39</definedName>
    <definedName name="_xlnm.Print_Area" localSheetId="15">'درآمد سود صندوق'!$A$1:$L$7</definedName>
    <definedName name="_xlnm.Print_Area" localSheetId="20">'درآمد ناشی از تغییر قیمت اوراق'!$A$1:$S$38</definedName>
    <definedName name="_xlnm.Print_Area" localSheetId="18">'درآمد ناشی از فروش'!$A$1:$S$56</definedName>
    <definedName name="_xlnm.Print_Area" localSheetId="13">'سایر درآمدها'!$A$1:$G$11</definedName>
    <definedName name="_xlnm.Print_Area" localSheetId="6">سپرده!$A$1:$M$16</definedName>
    <definedName name="_xlnm.Print_Area" localSheetId="16">'سود اوراق بهادار'!$A$1:$T$7</definedName>
    <definedName name="_xlnm.Print_Area" localSheetId="17">'سود سپرده بانکی'!$A$1:$N$13</definedName>
    <definedName name="_xlnm.Print_Area" localSheetId="1">سهام!$A$1:$AC$40</definedName>
    <definedName name="_xlnm.Print_Area" localSheetId="0">'صورت وضعیت'!$A$1:$C$6</definedName>
    <definedName name="_xlnm.Print_Area" localSheetId="11">'مبالغ تخصیصی اوراق'!$A$1:$R$49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H13" i="8"/>
  <c r="F13" i="8"/>
  <c r="F12" i="8"/>
  <c r="R25" i="2"/>
</calcChain>
</file>

<file path=xl/sharedStrings.xml><?xml version="1.0" encoding="utf-8"?>
<sst xmlns="http://schemas.openxmlformats.org/spreadsheetml/2006/main" count="660" uniqueCount="257">
  <si>
    <t>صندوق سرمایه‌گذاری مشترک رشد سامان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</si>
  <si>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</si>
  <si>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</si>
  <si>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</si>
  <si>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</si>
  <si>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</si>
  <si>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</si>
  <si>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</si>
  <si>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</si>
  <si>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</si>
  <si>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</si>
  <si>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</si>
  <si>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</si>
  <si>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</si>
  <si>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</si>
  <si>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</si>
  <si>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</si>
  <si>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</si>
  <si>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</si>
  <si>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بندرعباس</t>
  </si>
  <si>
    <t>پالایش نفت تبریز</t>
  </si>
  <si>
    <t>پتروشیمی پردیس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</si>
  <si>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</si>
  <si>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</si>
  <si>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</si>
  <si>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</si>
  <si>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</si>
  <si>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</si>
  <si>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</si>
  <si>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</si>
  <si>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</si>
  <si>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</si>
  <si>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</si>
  <si>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</si>
  <si>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</si>
  <si>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</si>
  <si>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</si>
  <si>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</si>
  <si>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</si>
  <si>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</si>
  <si>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مالی صبا تامین</t>
  </si>
  <si>
    <t>گروه‌بهمن‌</t>
  </si>
  <si>
    <t>مجتمع پترو صنعت گامرون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</si>
  <si>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</si>
  <si>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</si>
  <si>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</si>
  <si>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</si>
  <si>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</si>
  <si>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</si>
  <si>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ح . کاشی‌ الوند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</si>
  <si>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</si>
  <si>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</si>
  <si>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</si>
  <si>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</si>
  <si>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</si>
  <si>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</si>
  <si>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</si>
  <si>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</si>
  <si>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</si>
  <si>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</si>
  <si>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</si>
  <si>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</si>
  <si>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</si>
  <si>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</si>
  <si>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</si>
  <si>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</si>
  <si>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</si>
  <si>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</si>
  <si>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</si>
  <si>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</si>
  <si>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</si>
  <si>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</si>
  <si>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</si>
  <si>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</si>
  <si>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</si>
  <si>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</si>
  <si>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</si>
  <si>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</si>
  <si>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</si>
  <si>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</si>
  <si>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</si>
  <si>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</si>
  <si>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</si>
  <si>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</si>
  <si>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</si>
  <si>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</si>
  <si>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</si>
  <si>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</si>
  <si>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</si>
  <si>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</si>
  <si>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</si>
  <si>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</si>
  <si>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</si>
  <si>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</si>
  <si>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</si>
  <si>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</si>
  <si>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0.03%</t>
  </si>
  <si>
    <t>0.00%</t>
  </si>
  <si>
    <t>سپرده کوتاه مدت بانک سامان ملاصدرا</t>
  </si>
  <si>
    <t>1.34%</t>
  </si>
  <si>
    <t>سپرده کوتاه مدت بانک تجارت مطهری مهرداد</t>
  </si>
  <si>
    <t>6.00%</t>
  </si>
  <si>
    <t>سپرده کوتاه مدت بانک سامان سرو</t>
  </si>
  <si>
    <t>حساب جاری بانک سامان جام جم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</si>
  <si>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</si>
  <si>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</si>
  <si>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</si>
  <si>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</si>
  <si>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</si>
  <si>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</si>
  <si>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</si>
  <si>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</si>
  <si>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</si>
  <si>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</si>
  <si>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</si>
  <si>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</si>
  <si>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</si>
  <si>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</si>
  <si>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</si>
  <si>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</si>
  <si>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</si>
  <si>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</si>
  <si>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</si>
  <si>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</si>
  <si>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</si>
  <si>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</si>
  <si>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</si>
  <si>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</si>
  <si>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</si>
  <si>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</si>
  <si>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معدنی‌ املاح‌  ایران‌</t>
  </si>
  <si>
    <t>کویر تایر</t>
  </si>
  <si>
    <t>صنایع شیمیایی کیمیاگران امروز</t>
  </si>
  <si>
    <t>بهمن  دیزل</t>
  </si>
  <si>
    <t>پتروشیمی فناوران</t>
  </si>
  <si>
    <t>کانی کربن طبس</t>
  </si>
  <si>
    <t>سرمایه‌گذاری‌ ملی‌ایران‌</t>
  </si>
  <si>
    <t>سرمایه گذاری سبحان</t>
  </si>
  <si>
    <t>سایپا</t>
  </si>
  <si>
    <t>بیمه کوثر</t>
  </si>
  <si>
    <t>بیمه اتکایی ایران معین</t>
  </si>
  <si>
    <t>سرمایه‌گذاری‌غدیر(هلدینگ‌</t>
  </si>
  <si>
    <t>گواهی سپرده کالایی شمش طلا غیرفعال</t>
  </si>
  <si>
    <t>ملی شیمی کشاورز</t>
  </si>
  <si>
    <t>پتروشیمی تندگویان</t>
  </si>
  <si>
    <t>بانک سامان</t>
  </si>
  <si>
    <t>بین المللی ساروج بوشهر</t>
  </si>
  <si>
    <t>سرمایه‌گذاری‌توکافولاد(هلدینگ</t>
  </si>
  <si>
    <t>ح . صنایع مس افق کرمان</t>
  </si>
  <si>
    <t>بین المللی توسعه ص. معادن غدیر</t>
  </si>
  <si>
    <t>سرمایه‌گذاری صنایع پتروشیمی‌</t>
  </si>
  <si>
    <t>ایران خودرو دیزل</t>
  </si>
  <si>
    <t>نساجی بابکان</t>
  </si>
  <si>
    <t>مبین انرژی خلیج فارس</t>
  </si>
  <si>
    <t>پدیده شیمی قرن</t>
  </si>
  <si>
    <t>تولیدی برنا باطری</t>
  </si>
  <si>
    <t>گسترش سوخت سبززاگرس(سهامی عام)</t>
  </si>
  <si>
    <t>داروسازی‌ اکسیر</t>
  </si>
  <si>
    <t>گروه انتخاب الکترونیک آرمان</t>
  </si>
  <si>
    <t>ح.پست بانک ایران</t>
  </si>
  <si>
    <t>پتروشیمی جم پیلن</t>
  </si>
  <si>
    <t>ح. گسترش سوخت سبززاگرس(س. عام)</t>
  </si>
  <si>
    <t>ایمن خودرو شرق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</si>
  <si>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</si>
  <si>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</si>
  <si>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</si>
  <si>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</si>
  <si>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</si>
  <si>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</si>
  <si>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</si>
  <si>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</si>
  <si>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</si>
  <si>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</si>
  <si>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</si>
  <si>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</si>
  <si>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</si>
  <si>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</si>
  <si>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</si>
  <si>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</si>
  <si>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</si>
  <si>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</si>
  <si>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</si>
  <si>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</si>
  <si>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</si>
  <si>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</si>
  <si>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</si>
  <si>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</si>
  <si>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</si>
  <si>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</si>
  <si>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</si>
  <si>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</si>
  <si>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</si>
  <si>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</si>
  <si>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</si>
  <si>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</si>
  <si>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</si>
  <si>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</si>
  <si>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</si>
  <si>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</si>
  <si>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</si>
  <si>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</si>
  <si>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</si>
  <si>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</si>
  <si>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</si>
  <si>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</si>
  <si>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</si>
  <si>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</si>
  <si>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</si>
  <si>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</si>
  <si>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</si>
  <si>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</si>
  <si>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</si>
  <si>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1404/03/06</t>
  </si>
  <si>
    <t>1404/02/13</t>
  </si>
  <si>
    <t>1403/11/20</t>
  </si>
  <si>
    <t>1403/08/26</t>
  </si>
  <si>
    <t>1404/05/13</t>
  </si>
  <si>
    <t>1404/02/22</t>
  </si>
  <si>
    <t>1404/05/04</t>
  </si>
  <si>
    <t>1404/03/12</t>
  </si>
  <si>
    <t>1404/04/29</t>
  </si>
  <si>
    <t>1403/11/25</t>
  </si>
  <si>
    <t>1404/05/08</t>
  </si>
  <si>
    <t>1403/09/07</t>
  </si>
  <si>
    <t>1404/03/03</t>
  </si>
  <si>
    <t>1404/03/01</t>
  </si>
  <si>
    <t>1404/02/31</t>
  </si>
  <si>
    <t>1403/12/27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</si>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</sst>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9" fontId="5" fillId="0" borderId="2" xfId="1" applyFont="1" applyFill="1" applyBorder="1" applyAlignment="1">
      <alignment horizontal="right" vertical="top"/>
    </xf>
    <xf numFmtId="9" fontId="0" fillId="0" borderId="0" xfId="1" applyFont="1" applyAlignment="1">
      <alignment horizontal="left"/>
    </xf>
    <xf numFmtId="9" fontId="5" fillId="0" borderId="0" xfId="1" applyFont="1" applyFill="1" applyAlignment="1">
      <alignment horizontal="right" vertical="top"/>
    </xf>
    <xf numFmtId="9" fontId="5" fillId="0" borderId="4" xfId="1" applyFont="1" applyFill="1" applyBorder="1" applyAlignment="1">
      <alignment horizontal="right" vertical="top"/>
    </xf>
    <xf numFmtId="9" fontId="5" fillId="0" borderId="5" xfId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163</v>
      </c>
      <c r="B5" s="22" t="s">
        <v>164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124</v>
      </c>
      <c r="E6" s="23"/>
      <c r="F6" s="23"/>
      <c r="G6" s="23"/>
      <c r="H6" s="23"/>
      <c r="I6" s="23"/>
      <c r="J6" s="23"/>
      <c r="K6" s="23"/>
      <c r="L6" s="23"/>
      <c r="N6" s="23" t="s">
        <v>125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50</v>
      </c>
      <c r="K7" s="24"/>
      <c r="L7" s="24"/>
      <c r="N7" s="3"/>
      <c r="O7" s="3"/>
      <c r="P7" s="3"/>
      <c r="Q7" s="3"/>
      <c r="R7" s="3"/>
      <c r="S7" s="3"/>
      <c r="T7" s="24" t="s">
        <v>50</v>
      </c>
      <c r="U7" s="24"/>
      <c r="V7" s="24"/>
    </row>
    <row r="8" spans="1:22" ht="14.45" customHeight="1" x14ac:dyDescent="0.2">
      <c r="A8" s="23" t="s">
        <v>69</v>
      </c>
      <c r="B8" s="23"/>
      <c r="D8" s="2" t="s">
        <v>165</v>
      </c>
      <c r="F8" s="2" t="s">
        <v>128</v>
      </c>
      <c r="H8" s="2" t="s">
        <v>129</v>
      </c>
      <c r="J8" s="4" t="s">
        <v>92</v>
      </c>
      <c r="K8" s="3"/>
      <c r="L8" s="4" t="s">
        <v>110</v>
      </c>
      <c r="N8" s="2" t="s">
        <v>165</v>
      </c>
      <c r="P8" s="2" t="s">
        <v>128</v>
      </c>
      <c r="R8" s="2" t="s">
        <v>129</v>
      </c>
      <c r="T8" s="4" t="s">
        <v>92</v>
      </c>
      <c r="U8" s="3"/>
      <c r="V8" s="4" t="s">
        <v>110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166</v>
      </c>
      <c r="B5" s="22" t="s">
        <v>167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124</v>
      </c>
      <c r="E6" s="23"/>
      <c r="F6" s="23"/>
      <c r="G6" s="23"/>
      <c r="H6" s="23"/>
      <c r="I6" s="23"/>
      <c r="J6" s="23"/>
      <c r="L6" s="23" t="s">
        <v>125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168</v>
      </c>
      <c r="B8" s="23"/>
      <c r="D8" s="2" t="s">
        <v>169</v>
      </c>
      <c r="F8" s="2" t="s">
        <v>128</v>
      </c>
      <c r="H8" s="2" t="s">
        <v>129</v>
      </c>
      <c r="J8" s="2" t="s">
        <v>50</v>
      </c>
      <c r="L8" s="2" t="s">
        <v>169</v>
      </c>
      <c r="N8" s="2" t="s">
        <v>128</v>
      </c>
      <c r="P8" s="2" t="s">
        <v>129</v>
      </c>
      <c r="R8" s="2" t="s">
        <v>50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9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170</v>
      </c>
      <c r="B5" s="22" t="s">
        <v>171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4" t="s">
        <v>172</v>
      </c>
      <c r="Q6" s="34" t="s">
        <v>173</v>
      </c>
    </row>
    <row r="7" spans="1:17" ht="14.45" customHeight="1" x14ac:dyDescent="0.2">
      <c r="A7" s="23" t="s">
        <v>174</v>
      </c>
      <c r="B7" s="23"/>
      <c r="D7" s="2" t="s">
        <v>175</v>
      </c>
      <c r="F7" s="2" t="s">
        <v>176</v>
      </c>
      <c r="H7" s="2" t="s">
        <v>63</v>
      </c>
      <c r="J7" s="23" t="s">
        <v>177</v>
      </c>
      <c r="K7" s="23"/>
      <c r="M7" s="34"/>
      <c r="O7" s="2" t="s">
        <v>178</v>
      </c>
      <c r="Q7" s="34"/>
    </row>
    <row r="8" spans="1:17" ht="14.45" customHeight="1" x14ac:dyDescent="0.2">
      <c r="A8" s="24" t="s">
        <v>179</v>
      </c>
      <c r="B8" s="35"/>
      <c r="D8" s="24" t="s">
        <v>180</v>
      </c>
      <c r="F8" s="4" t="s">
        <v>181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182</v>
      </c>
    </row>
    <row r="10" spans="1:17" ht="14.45" customHeight="1" x14ac:dyDescent="0.2">
      <c r="A10" s="24" t="s">
        <v>179</v>
      </c>
      <c r="B10" s="35"/>
      <c r="D10" s="24" t="s">
        <v>183</v>
      </c>
      <c r="F10" s="4" t="s">
        <v>181</v>
      </c>
    </row>
    <row r="11" spans="1:17" ht="14.45" customHeight="1" x14ac:dyDescent="0.2">
      <c r="A11" s="23"/>
      <c r="B11" s="23"/>
      <c r="D11" s="23"/>
      <c r="F11" s="4" t="s">
        <v>184</v>
      </c>
    </row>
    <row r="12" spans="1:17" ht="65.45" customHeight="1" x14ac:dyDescent="0.2">
      <c r="A12" s="36" t="s">
        <v>185</v>
      </c>
      <c r="B12" s="36"/>
      <c r="D12" s="19" t="s">
        <v>186</v>
      </c>
      <c r="F12" s="4" t="s">
        <v>187</v>
      </c>
    </row>
    <row r="13" spans="1:17" ht="14.45" customHeight="1" x14ac:dyDescent="0.2">
      <c r="A13" s="36" t="s">
        <v>188</v>
      </c>
      <c r="B13" s="37"/>
      <c r="D13" s="36" t="s">
        <v>188</v>
      </c>
      <c r="F13" s="4" t="s">
        <v>189</v>
      </c>
    </row>
    <row r="14" spans="1:17" ht="14.45" customHeight="1" x14ac:dyDescent="0.2">
      <c r="A14" s="38"/>
      <c r="B14" s="38"/>
      <c r="D14" s="38"/>
      <c r="F14" s="4" t="s">
        <v>190</v>
      </c>
    </row>
    <row r="15" spans="1:17" ht="14.45" customHeight="1" x14ac:dyDescent="0.2">
      <c r="A15" s="38"/>
      <c r="B15" s="38"/>
      <c r="D15" s="38"/>
      <c r="F15" s="4" t="s">
        <v>191</v>
      </c>
    </row>
    <row r="16" spans="1:17" ht="14.45" customHeight="1" x14ac:dyDescent="0.2">
      <c r="A16" s="34"/>
      <c r="B16" s="34"/>
      <c r="D16" s="34"/>
      <c r="F16" s="4" t="s">
        <v>192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193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3"/>
  <sheetViews>
    <sheetView rightToLeft="1" workbookViewId="0">
      <selection activeCell="K18" sqref="K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105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14.45" customHeight="1" x14ac:dyDescent="0.2">
      <c r="A5" s="1" t="s">
        <v>194</v>
      </c>
      <c r="B5" s="22" t="s">
        <v>195</v>
      </c>
      <c r="C5" s="22"/>
      <c r="D5" s="22"/>
      <c r="E5" s="22"/>
      <c r="F5" s="22"/>
    </row>
    <row r="6" spans="1:6" ht="14.45" customHeight="1" x14ac:dyDescent="0.2">
      <c r="D6" s="23" t="s">
        <v>124</v>
      </c>
      <c r="E6" s="23"/>
      <c r="F6" s="2" t="s">
        <v>125</v>
      </c>
    </row>
    <row r="7" spans="1:6" ht="36.4" customHeight="1" x14ac:dyDescent="0.2">
      <c r="A7" s="23" t="s">
        <v>196</v>
      </c>
      <c r="B7" s="23"/>
      <c r="D7" s="19" t="s">
        <v>197</v>
      </c>
      <c r="E7" s="3"/>
      <c r="F7" s="19" t="s">
        <v>197</v>
      </c>
    </row>
    <row r="8" spans="1:6" ht="21.75" customHeight="1" x14ac:dyDescent="0.2">
      <c r="A8" s="25" t="s">
        <v>95</v>
      </c>
      <c r="B8" s="25"/>
      <c r="D8" s="6">
        <v>389408</v>
      </c>
      <c r="F8" s="6">
        <v>16775372</v>
      </c>
    </row>
    <row r="9" spans="1:6" ht="21.75" customHeight="1" x14ac:dyDescent="0.2">
      <c r="A9" s="27" t="s">
        <v>95</v>
      </c>
      <c r="B9" s="27"/>
      <c r="D9" s="9">
        <v>24874</v>
      </c>
      <c r="F9" s="9">
        <v>239477</v>
      </c>
    </row>
    <row r="10" spans="1:6" ht="21.75" customHeight="1" x14ac:dyDescent="0.2">
      <c r="A10" s="27" t="s">
        <v>98</v>
      </c>
      <c r="B10" s="27"/>
      <c r="D10" s="9">
        <v>5762</v>
      </c>
      <c r="F10" s="9">
        <v>207224</v>
      </c>
    </row>
    <row r="11" spans="1:6" ht="21.75" customHeight="1" x14ac:dyDescent="0.2">
      <c r="A11" s="27" t="s">
        <v>100</v>
      </c>
      <c r="B11" s="27"/>
      <c r="D11" s="9">
        <v>453531428</v>
      </c>
      <c r="F11" s="9">
        <v>513830632</v>
      </c>
    </row>
    <row r="12" spans="1:6" ht="21.75" customHeight="1" x14ac:dyDescent="0.2">
      <c r="A12" s="29" t="s">
        <v>102</v>
      </c>
      <c r="B12" s="29"/>
      <c r="D12" s="13">
        <v>44621</v>
      </c>
      <c r="F12" s="13">
        <v>386850</v>
      </c>
    </row>
    <row r="13" spans="1:6" ht="21.75" customHeight="1" thickBot="1" x14ac:dyDescent="0.25">
      <c r="A13" s="31" t="s">
        <v>50</v>
      </c>
      <c r="B13" s="31"/>
      <c r="D13" s="16">
        <v>453996093</v>
      </c>
      <c r="F13" s="16">
        <v>531439555</v>
      </c>
    </row>
  </sheetData>
  <mergeCells count="12">
    <mergeCell ref="A12:B12"/>
    <mergeCell ref="A13:B13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abSelected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105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198</v>
      </c>
      <c r="B5" s="22" t="s">
        <v>120</v>
      </c>
      <c r="C5" s="22"/>
      <c r="D5" s="22"/>
      <c r="E5" s="22"/>
      <c r="F5" s="22"/>
    </row>
    <row r="6" spans="1:6" ht="14.45" customHeight="1" x14ac:dyDescent="0.2">
      <c r="D6" s="2" t="s">
        <v>124</v>
      </c>
      <c r="F6" s="2" t="s">
        <v>9</v>
      </c>
    </row>
    <row r="7" spans="1:6" ht="14.45" customHeight="1" x14ac:dyDescent="0.2">
      <c r="A7" s="23" t="s">
        <v>120</v>
      </c>
      <c r="B7" s="23"/>
      <c r="D7" s="4" t="s">
        <v>92</v>
      </c>
      <c r="F7" s="4" t="s">
        <v>92</v>
      </c>
    </row>
    <row r="8" spans="1:6" ht="21.75" customHeight="1" x14ac:dyDescent="0.2">
      <c r="A8" s="25" t="s">
        <v>120</v>
      </c>
      <c r="B8" s="25"/>
      <c r="D8" s="6">
        <v>104</v>
      </c>
      <c r="F8" s="6">
        <v>2237197008</v>
      </c>
    </row>
    <row r="9" spans="1:6" ht="21.75" customHeight="1" x14ac:dyDescent="0.2">
      <c r="A9" s="27" t="s">
        <v>199</v>
      </c>
      <c r="B9" s="27"/>
      <c r="D9" s="9">
        <v>0</v>
      </c>
      <c r="F9" s="9">
        <v>0</v>
      </c>
    </row>
    <row r="10" spans="1:6" ht="21.75" customHeight="1" x14ac:dyDescent="0.2">
      <c r="A10" s="29" t="s">
        <v>200</v>
      </c>
      <c r="B10" s="29"/>
      <c r="D10" s="13">
        <v>0</v>
      </c>
      <c r="F10" s="13">
        <v>389387986</v>
      </c>
    </row>
    <row r="11" spans="1:6" ht="21.75" customHeight="1" x14ac:dyDescent="0.2">
      <c r="A11" s="31" t="s">
        <v>50</v>
      </c>
      <c r="B11" s="31"/>
      <c r="D11" s="16">
        <v>104</v>
      </c>
      <c r="F11" s="16">
        <v>2626584994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9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127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52</v>
      </c>
      <c r="C6" s="23" t="s">
        <v>201</v>
      </c>
      <c r="D6" s="23"/>
      <c r="E6" s="23"/>
      <c r="F6" s="23"/>
      <c r="G6" s="23"/>
      <c r="I6" s="23" t="s">
        <v>124</v>
      </c>
      <c r="J6" s="23"/>
      <c r="K6" s="23"/>
      <c r="L6" s="23"/>
      <c r="M6" s="23"/>
      <c r="O6" s="23" t="s">
        <v>125</v>
      </c>
      <c r="P6" s="23"/>
      <c r="Q6" s="23"/>
      <c r="R6" s="23"/>
      <c r="S6" s="23"/>
    </row>
    <row r="7" spans="1:19" ht="29.1" customHeight="1" x14ac:dyDescent="0.2">
      <c r="A7" s="23"/>
      <c r="C7" s="19" t="s">
        <v>202</v>
      </c>
      <c r="D7" s="3"/>
      <c r="E7" s="19" t="s">
        <v>203</v>
      </c>
      <c r="F7" s="3"/>
      <c r="G7" s="19" t="s">
        <v>204</v>
      </c>
      <c r="I7" s="19" t="s">
        <v>205</v>
      </c>
      <c r="J7" s="3"/>
      <c r="K7" s="19" t="s">
        <v>206</v>
      </c>
      <c r="L7" s="3"/>
      <c r="M7" s="19" t="s">
        <v>207</v>
      </c>
      <c r="O7" s="19" t="s">
        <v>205</v>
      </c>
      <c r="P7" s="3"/>
      <c r="Q7" s="19" t="s">
        <v>206</v>
      </c>
      <c r="R7" s="3"/>
      <c r="S7" s="19" t="s">
        <v>207</v>
      </c>
    </row>
    <row r="8" spans="1:19" ht="21.75" customHeight="1" x14ac:dyDescent="0.2">
      <c r="A8" s="5" t="s">
        <v>45</v>
      </c>
      <c r="C8" s="5" t="s">
        <v>208</v>
      </c>
      <c r="E8" s="6">
        <v>5524430</v>
      </c>
      <c r="G8" s="6">
        <v>1050</v>
      </c>
      <c r="I8" s="6">
        <v>0</v>
      </c>
      <c r="K8" s="6">
        <v>0</v>
      </c>
      <c r="M8" s="6">
        <v>0</v>
      </c>
      <c r="O8" s="6">
        <v>5800651500</v>
      </c>
      <c r="Q8" s="6">
        <v>66764438</v>
      </c>
      <c r="S8" s="6">
        <v>5733887062</v>
      </c>
    </row>
    <row r="9" spans="1:19" ht="21.75" customHeight="1" x14ac:dyDescent="0.2">
      <c r="A9" s="8" t="s">
        <v>25</v>
      </c>
      <c r="C9" s="8" t="s">
        <v>209</v>
      </c>
      <c r="E9" s="9">
        <v>18248372</v>
      </c>
      <c r="G9" s="9">
        <v>1000</v>
      </c>
      <c r="I9" s="9">
        <v>0</v>
      </c>
      <c r="K9" s="9">
        <v>0</v>
      </c>
      <c r="M9" s="9">
        <v>0</v>
      </c>
      <c r="O9" s="9">
        <v>18248372000</v>
      </c>
      <c r="Q9" s="9">
        <v>0</v>
      </c>
      <c r="S9" s="9">
        <v>18248372000</v>
      </c>
    </row>
    <row r="10" spans="1:19" ht="21.75" customHeight="1" x14ac:dyDescent="0.2">
      <c r="A10" s="8" t="s">
        <v>30</v>
      </c>
      <c r="C10" s="8" t="s">
        <v>210</v>
      </c>
      <c r="E10" s="9">
        <v>25172000</v>
      </c>
      <c r="G10" s="9">
        <v>1100</v>
      </c>
      <c r="I10" s="9">
        <v>0</v>
      </c>
      <c r="K10" s="9">
        <v>0</v>
      </c>
      <c r="M10" s="9">
        <v>0</v>
      </c>
      <c r="O10" s="9">
        <v>27689200000</v>
      </c>
      <c r="Q10" s="9">
        <v>0</v>
      </c>
      <c r="S10" s="9">
        <v>27689200000</v>
      </c>
    </row>
    <row r="11" spans="1:19" ht="21.75" customHeight="1" x14ac:dyDescent="0.2">
      <c r="A11" s="8" t="s">
        <v>31</v>
      </c>
      <c r="C11" s="8" t="s">
        <v>211</v>
      </c>
      <c r="E11" s="9">
        <v>6869795</v>
      </c>
      <c r="G11" s="9">
        <v>2390</v>
      </c>
      <c r="I11" s="9">
        <v>16418810050</v>
      </c>
      <c r="K11" s="9">
        <v>0</v>
      </c>
      <c r="M11" s="9">
        <v>16418810050</v>
      </c>
      <c r="O11" s="9">
        <v>16418810050</v>
      </c>
      <c r="Q11" s="9">
        <v>0</v>
      </c>
      <c r="S11" s="9">
        <v>16418810050</v>
      </c>
    </row>
    <row r="12" spans="1:19" ht="21.75" customHeight="1" x14ac:dyDescent="0.2">
      <c r="A12" s="8" t="s">
        <v>44</v>
      </c>
      <c r="C12" s="8" t="s">
        <v>7</v>
      </c>
      <c r="E12" s="9">
        <v>30999999</v>
      </c>
      <c r="G12" s="9">
        <v>370</v>
      </c>
      <c r="I12" s="9">
        <v>11469999630</v>
      </c>
      <c r="K12" s="9">
        <v>0</v>
      </c>
      <c r="M12" s="9">
        <v>11469999630</v>
      </c>
      <c r="O12" s="9">
        <v>11469999630</v>
      </c>
      <c r="Q12" s="9">
        <v>0</v>
      </c>
      <c r="S12" s="9">
        <v>11469999630</v>
      </c>
    </row>
    <row r="13" spans="1:19" ht="21.75" customHeight="1" x14ac:dyDescent="0.2">
      <c r="A13" s="8" t="s">
        <v>41</v>
      </c>
      <c r="C13" s="8" t="s">
        <v>7</v>
      </c>
      <c r="E13" s="9">
        <v>34817960</v>
      </c>
      <c r="G13" s="9">
        <v>115</v>
      </c>
      <c r="I13" s="9">
        <v>0</v>
      </c>
      <c r="K13" s="9">
        <v>0</v>
      </c>
      <c r="M13" s="9">
        <v>0</v>
      </c>
      <c r="O13" s="9">
        <v>4004065400</v>
      </c>
      <c r="Q13" s="9">
        <v>222735850</v>
      </c>
      <c r="S13" s="9">
        <v>3781329550</v>
      </c>
    </row>
    <row r="14" spans="1:19" ht="21.75" customHeight="1" x14ac:dyDescent="0.2">
      <c r="A14" s="8" t="s">
        <v>29</v>
      </c>
      <c r="C14" s="8" t="s">
        <v>208</v>
      </c>
      <c r="E14" s="9">
        <v>14065343</v>
      </c>
      <c r="G14" s="9">
        <v>2000</v>
      </c>
      <c r="I14" s="9">
        <v>0</v>
      </c>
      <c r="K14" s="9">
        <v>0</v>
      </c>
      <c r="M14" s="9">
        <v>0</v>
      </c>
      <c r="O14" s="9">
        <v>28130686000</v>
      </c>
      <c r="Q14" s="9">
        <v>1339556476</v>
      </c>
      <c r="S14" s="9">
        <v>26791129524</v>
      </c>
    </row>
    <row r="15" spans="1:19" ht="21.75" customHeight="1" x14ac:dyDescent="0.2">
      <c r="A15" s="8" t="s">
        <v>27</v>
      </c>
      <c r="C15" s="8" t="s">
        <v>212</v>
      </c>
      <c r="E15" s="9">
        <v>2994805</v>
      </c>
      <c r="G15" s="9">
        <v>5375</v>
      </c>
      <c r="I15" s="9">
        <v>0</v>
      </c>
      <c r="K15" s="9">
        <v>0</v>
      </c>
      <c r="M15" s="9">
        <v>0</v>
      </c>
      <c r="O15" s="9">
        <v>16097076875</v>
      </c>
      <c r="Q15" s="9">
        <v>397856943</v>
      </c>
      <c r="S15" s="9">
        <v>15699219932</v>
      </c>
    </row>
    <row r="16" spans="1:19" ht="21.75" customHeight="1" x14ac:dyDescent="0.2">
      <c r="A16" s="8" t="s">
        <v>33</v>
      </c>
      <c r="C16" s="8" t="s">
        <v>213</v>
      </c>
      <c r="E16" s="9">
        <v>1525737</v>
      </c>
      <c r="G16" s="9">
        <v>14500</v>
      </c>
      <c r="I16" s="9">
        <v>0</v>
      </c>
      <c r="K16" s="9">
        <v>0</v>
      </c>
      <c r="M16" s="9">
        <v>0</v>
      </c>
      <c r="O16" s="9">
        <v>22123186500</v>
      </c>
      <c r="Q16" s="9">
        <v>0</v>
      </c>
      <c r="S16" s="9">
        <v>22123186500</v>
      </c>
    </row>
    <row r="17" spans="1:19" ht="21.75" customHeight="1" x14ac:dyDescent="0.2">
      <c r="A17" s="8" t="s">
        <v>20</v>
      </c>
      <c r="C17" s="8" t="s">
        <v>209</v>
      </c>
      <c r="E17" s="9">
        <v>11200000</v>
      </c>
      <c r="G17" s="9">
        <v>1997</v>
      </c>
      <c r="I17" s="9">
        <v>0</v>
      </c>
      <c r="K17" s="9">
        <v>0</v>
      </c>
      <c r="M17" s="9">
        <v>0</v>
      </c>
      <c r="O17" s="9">
        <v>22366400000</v>
      </c>
      <c r="Q17" s="9">
        <v>967354128</v>
      </c>
      <c r="S17" s="9">
        <v>21399045872</v>
      </c>
    </row>
    <row r="18" spans="1:19" ht="21.75" customHeight="1" x14ac:dyDescent="0.2">
      <c r="A18" s="8" t="s">
        <v>46</v>
      </c>
      <c r="C18" s="8" t="s">
        <v>214</v>
      </c>
      <c r="E18" s="9">
        <v>4398461</v>
      </c>
      <c r="G18" s="9">
        <v>750</v>
      </c>
      <c r="I18" s="9">
        <v>0</v>
      </c>
      <c r="K18" s="9">
        <v>0</v>
      </c>
      <c r="M18" s="9">
        <v>0</v>
      </c>
      <c r="O18" s="9">
        <v>3298845750</v>
      </c>
      <c r="Q18" s="9">
        <v>0</v>
      </c>
      <c r="S18" s="9">
        <v>3298845750</v>
      </c>
    </row>
    <row r="19" spans="1:19" ht="21.75" customHeight="1" x14ac:dyDescent="0.2">
      <c r="A19" s="8" t="s">
        <v>39</v>
      </c>
      <c r="C19" s="8" t="s">
        <v>215</v>
      </c>
      <c r="E19" s="9">
        <v>1600000</v>
      </c>
      <c r="G19" s="9">
        <v>700</v>
      </c>
      <c r="I19" s="9">
        <v>0</v>
      </c>
      <c r="K19" s="9">
        <v>0</v>
      </c>
      <c r="M19" s="9">
        <v>0</v>
      </c>
      <c r="O19" s="9">
        <v>1120000000</v>
      </c>
      <c r="Q19" s="9">
        <v>0</v>
      </c>
      <c r="S19" s="9">
        <v>1120000000</v>
      </c>
    </row>
    <row r="20" spans="1:19" ht="21.75" customHeight="1" x14ac:dyDescent="0.2">
      <c r="A20" s="8" t="s">
        <v>38</v>
      </c>
      <c r="C20" s="8" t="s">
        <v>216</v>
      </c>
      <c r="E20" s="9">
        <v>63233333</v>
      </c>
      <c r="G20" s="9">
        <v>280</v>
      </c>
      <c r="I20" s="9">
        <v>17705333240</v>
      </c>
      <c r="K20" s="9">
        <v>472142220</v>
      </c>
      <c r="M20" s="9">
        <v>17233191020</v>
      </c>
      <c r="O20" s="9">
        <v>17705333240</v>
      </c>
      <c r="Q20" s="9">
        <v>472142220</v>
      </c>
      <c r="S20" s="9">
        <v>17233191020</v>
      </c>
    </row>
    <row r="21" spans="1:19" ht="21.75" customHeight="1" x14ac:dyDescent="0.2">
      <c r="A21" s="8" t="s">
        <v>32</v>
      </c>
      <c r="C21" s="8" t="s">
        <v>217</v>
      </c>
      <c r="E21" s="9">
        <v>1290000</v>
      </c>
      <c r="G21" s="9">
        <v>12450</v>
      </c>
      <c r="I21" s="9">
        <v>0</v>
      </c>
      <c r="K21" s="9">
        <v>0</v>
      </c>
      <c r="M21" s="9">
        <v>0</v>
      </c>
      <c r="O21" s="9">
        <v>16060500000</v>
      </c>
      <c r="Q21" s="9">
        <v>0</v>
      </c>
      <c r="S21" s="9">
        <v>16060500000</v>
      </c>
    </row>
    <row r="22" spans="1:19" ht="21.75" customHeight="1" x14ac:dyDescent="0.2">
      <c r="A22" s="8" t="s">
        <v>48</v>
      </c>
      <c r="C22" s="8" t="s">
        <v>218</v>
      </c>
      <c r="E22" s="9">
        <v>9360000</v>
      </c>
      <c r="G22" s="9">
        <v>1400</v>
      </c>
      <c r="I22" s="9">
        <v>13104000000</v>
      </c>
      <c r="K22" s="9">
        <v>784721185</v>
      </c>
      <c r="M22" s="9">
        <v>12319278815</v>
      </c>
      <c r="O22" s="9">
        <v>13104000000</v>
      </c>
      <c r="Q22" s="9">
        <v>784721185</v>
      </c>
      <c r="S22" s="9">
        <v>12319278815</v>
      </c>
    </row>
    <row r="23" spans="1:19" ht="21.75" customHeight="1" x14ac:dyDescent="0.2">
      <c r="A23" s="8" t="s">
        <v>43</v>
      </c>
      <c r="C23" s="8" t="s">
        <v>219</v>
      </c>
      <c r="E23" s="9">
        <v>2638762</v>
      </c>
      <c r="G23" s="9">
        <v>1940</v>
      </c>
      <c r="I23" s="9">
        <v>0</v>
      </c>
      <c r="K23" s="9">
        <v>0</v>
      </c>
      <c r="M23" s="9">
        <v>0</v>
      </c>
      <c r="O23" s="9">
        <v>5119198280</v>
      </c>
      <c r="Q23" s="9">
        <v>136511954</v>
      </c>
      <c r="S23" s="9">
        <v>4982686326</v>
      </c>
    </row>
    <row r="24" spans="1:19" ht="21.75" customHeight="1" x14ac:dyDescent="0.2">
      <c r="A24" s="8" t="s">
        <v>47</v>
      </c>
      <c r="C24" s="8" t="s">
        <v>209</v>
      </c>
      <c r="E24" s="9">
        <v>16700000</v>
      </c>
      <c r="G24" s="9">
        <v>800</v>
      </c>
      <c r="I24" s="9">
        <v>0</v>
      </c>
      <c r="K24" s="9">
        <v>0</v>
      </c>
      <c r="M24" s="9">
        <v>0</v>
      </c>
      <c r="O24" s="9">
        <v>13360000000</v>
      </c>
      <c r="Q24" s="9">
        <v>743182406</v>
      </c>
      <c r="S24" s="9">
        <v>12616817594</v>
      </c>
    </row>
    <row r="25" spans="1:19" ht="21.75" customHeight="1" x14ac:dyDescent="0.2">
      <c r="A25" s="8" t="s">
        <v>23</v>
      </c>
      <c r="C25" s="8" t="s">
        <v>220</v>
      </c>
      <c r="E25" s="9">
        <v>34319631</v>
      </c>
      <c r="G25" s="9">
        <v>1624</v>
      </c>
      <c r="I25" s="9">
        <v>0</v>
      </c>
      <c r="K25" s="9">
        <v>0</v>
      </c>
      <c r="M25" s="9">
        <v>0</v>
      </c>
      <c r="O25" s="9">
        <v>55735080744</v>
      </c>
      <c r="Q25" s="9">
        <v>0</v>
      </c>
      <c r="S25" s="9">
        <v>55735080744</v>
      </c>
    </row>
    <row r="26" spans="1:19" ht="21.75" customHeight="1" x14ac:dyDescent="0.2">
      <c r="A26" s="8" t="s">
        <v>23</v>
      </c>
      <c r="C26" s="8" t="s">
        <v>221</v>
      </c>
      <c r="E26" s="9">
        <v>24482525</v>
      </c>
      <c r="G26" s="9">
        <v>1350</v>
      </c>
      <c r="I26" s="9">
        <v>0</v>
      </c>
      <c r="K26" s="9">
        <v>0</v>
      </c>
      <c r="M26" s="9">
        <v>0</v>
      </c>
      <c r="O26" s="9">
        <v>33051408750</v>
      </c>
      <c r="Q26" s="9">
        <v>0</v>
      </c>
      <c r="S26" s="9">
        <v>33051408750</v>
      </c>
    </row>
    <row r="27" spans="1:19" ht="21.75" customHeight="1" x14ac:dyDescent="0.2">
      <c r="A27" s="8" t="s">
        <v>19</v>
      </c>
      <c r="C27" s="8" t="s">
        <v>222</v>
      </c>
      <c r="E27" s="9">
        <v>3744392</v>
      </c>
      <c r="G27" s="9">
        <v>936</v>
      </c>
      <c r="I27" s="9">
        <v>3504750912</v>
      </c>
      <c r="K27" s="9">
        <v>207755853</v>
      </c>
      <c r="M27" s="9">
        <v>3296995059</v>
      </c>
      <c r="O27" s="9">
        <v>3504750912</v>
      </c>
      <c r="Q27" s="9">
        <v>207755853</v>
      </c>
      <c r="S27" s="9">
        <v>3296995059</v>
      </c>
    </row>
    <row r="28" spans="1:19" ht="21.75" customHeight="1" x14ac:dyDescent="0.2">
      <c r="A28" s="8" t="s">
        <v>21</v>
      </c>
      <c r="C28" s="8" t="s">
        <v>223</v>
      </c>
      <c r="E28" s="9">
        <v>665000</v>
      </c>
      <c r="G28" s="9">
        <v>37000</v>
      </c>
      <c r="I28" s="9">
        <v>0</v>
      </c>
      <c r="K28" s="9">
        <v>0</v>
      </c>
      <c r="M28" s="9">
        <v>0</v>
      </c>
      <c r="O28" s="9">
        <v>24605000000</v>
      </c>
      <c r="Q28" s="9">
        <v>0</v>
      </c>
      <c r="S28" s="9">
        <v>24605000000</v>
      </c>
    </row>
    <row r="29" spans="1:19" ht="21.75" customHeight="1" x14ac:dyDescent="0.2">
      <c r="A29" s="8" t="s">
        <v>34</v>
      </c>
      <c r="C29" s="8" t="s">
        <v>224</v>
      </c>
      <c r="E29" s="9">
        <v>28816665</v>
      </c>
      <c r="G29" s="9">
        <v>266</v>
      </c>
      <c r="I29" s="9">
        <v>0</v>
      </c>
      <c r="K29" s="9">
        <v>0</v>
      </c>
      <c r="M29" s="9">
        <v>0</v>
      </c>
      <c r="O29" s="9">
        <v>7665232890</v>
      </c>
      <c r="Q29" s="9">
        <v>164401778</v>
      </c>
      <c r="S29" s="9">
        <v>7500831112</v>
      </c>
    </row>
    <row r="30" spans="1:19" ht="21.75" customHeight="1" x14ac:dyDescent="0.2">
      <c r="A30" s="8" t="s">
        <v>26</v>
      </c>
      <c r="C30" s="8" t="s">
        <v>225</v>
      </c>
      <c r="E30" s="9">
        <v>7211111</v>
      </c>
      <c r="G30" s="9">
        <v>1600</v>
      </c>
      <c r="I30" s="9">
        <v>0</v>
      </c>
      <c r="K30" s="9">
        <v>0</v>
      </c>
      <c r="M30" s="9">
        <v>0</v>
      </c>
      <c r="O30" s="9">
        <v>11537777600</v>
      </c>
      <c r="Q30" s="9">
        <v>0</v>
      </c>
      <c r="S30" s="9">
        <v>11537777600</v>
      </c>
    </row>
    <row r="31" spans="1:19" ht="21.75" customHeight="1" x14ac:dyDescent="0.2">
      <c r="A31" s="8" t="s">
        <v>37</v>
      </c>
      <c r="C31" s="8" t="s">
        <v>208</v>
      </c>
      <c r="E31" s="9">
        <v>3131631</v>
      </c>
      <c r="G31" s="9">
        <v>3000</v>
      </c>
      <c r="I31" s="9">
        <v>0</v>
      </c>
      <c r="K31" s="9">
        <v>0</v>
      </c>
      <c r="M31" s="9">
        <v>0</v>
      </c>
      <c r="O31" s="9">
        <v>9394893000</v>
      </c>
      <c r="Q31" s="9">
        <v>189158919</v>
      </c>
      <c r="S31" s="9">
        <v>9205734081</v>
      </c>
    </row>
    <row r="32" spans="1:19" ht="21.75" customHeight="1" x14ac:dyDescent="0.2">
      <c r="A32" s="8" t="s">
        <v>42</v>
      </c>
      <c r="C32" s="8" t="s">
        <v>208</v>
      </c>
      <c r="E32" s="9">
        <v>6000000</v>
      </c>
      <c r="G32" s="9">
        <v>20</v>
      </c>
      <c r="I32" s="9">
        <v>0</v>
      </c>
      <c r="K32" s="9">
        <v>0</v>
      </c>
      <c r="M32" s="9">
        <v>0</v>
      </c>
      <c r="O32" s="9">
        <v>120000000</v>
      </c>
      <c r="Q32" s="9">
        <v>6821705</v>
      </c>
      <c r="S32" s="9">
        <v>113178295</v>
      </c>
    </row>
    <row r="33" spans="1:19" ht="21.75" customHeight="1" x14ac:dyDescent="0.2">
      <c r="A33" s="8" t="s">
        <v>162</v>
      </c>
      <c r="C33" s="8" t="s">
        <v>226</v>
      </c>
      <c r="E33" s="9">
        <v>1750000</v>
      </c>
      <c r="G33" s="9">
        <v>400</v>
      </c>
      <c r="I33" s="9">
        <v>0</v>
      </c>
      <c r="K33" s="9">
        <v>0</v>
      </c>
      <c r="M33" s="9">
        <v>0</v>
      </c>
      <c r="O33" s="9">
        <v>700000000</v>
      </c>
      <c r="Q33" s="9">
        <v>479124</v>
      </c>
      <c r="S33" s="9">
        <v>699520876</v>
      </c>
    </row>
    <row r="34" spans="1:19" ht="21.75" customHeight="1" x14ac:dyDescent="0.2">
      <c r="A34" s="8" t="s">
        <v>22</v>
      </c>
      <c r="C34" s="8" t="s">
        <v>222</v>
      </c>
      <c r="E34" s="9">
        <v>1256666</v>
      </c>
      <c r="G34" s="9">
        <v>3400</v>
      </c>
      <c r="I34" s="9">
        <v>4272664400</v>
      </c>
      <c r="K34" s="9">
        <v>0</v>
      </c>
      <c r="M34" s="9">
        <v>4272664400</v>
      </c>
      <c r="O34" s="9">
        <v>4272664400</v>
      </c>
      <c r="Q34" s="9">
        <v>0</v>
      </c>
      <c r="S34" s="9">
        <v>4272664400</v>
      </c>
    </row>
    <row r="35" spans="1:19" ht="21.75" customHeight="1" x14ac:dyDescent="0.2">
      <c r="A35" s="8" t="s">
        <v>158</v>
      </c>
      <c r="C35" s="8" t="s">
        <v>227</v>
      </c>
      <c r="E35" s="9">
        <v>46000000</v>
      </c>
      <c r="G35" s="9">
        <v>260</v>
      </c>
      <c r="I35" s="9">
        <v>0</v>
      </c>
      <c r="K35" s="9">
        <v>0</v>
      </c>
      <c r="M35" s="9">
        <v>0</v>
      </c>
      <c r="O35" s="9">
        <v>11960000000</v>
      </c>
      <c r="Q35" s="9">
        <v>0</v>
      </c>
      <c r="S35" s="9">
        <v>11960000000</v>
      </c>
    </row>
    <row r="36" spans="1:19" ht="21.75" customHeight="1" x14ac:dyDescent="0.2">
      <c r="A36" s="8" t="s">
        <v>36</v>
      </c>
      <c r="C36" s="8" t="s">
        <v>209</v>
      </c>
      <c r="E36" s="9">
        <v>10351688</v>
      </c>
      <c r="G36" s="9">
        <v>700</v>
      </c>
      <c r="I36" s="9">
        <v>0</v>
      </c>
      <c r="K36" s="9">
        <v>0</v>
      </c>
      <c r="M36" s="9">
        <v>0</v>
      </c>
      <c r="O36" s="9">
        <v>7246181600</v>
      </c>
      <c r="Q36" s="9">
        <v>416339679</v>
      </c>
      <c r="S36" s="9">
        <v>6829841921</v>
      </c>
    </row>
    <row r="37" spans="1:19" ht="21.75" customHeight="1" x14ac:dyDescent="0.2">
      <c r="A37" s="8" t="s">
        <v>35</v>
      </c>
      <c r="C37" s="8" t="s">
        <v>228</v>
      </c>
      <c r="E37" s="9">
        <v>1500000</v>
      </c>
      <c r="G37" s="9">
        <v>150</v>
      </c>
      <c r="I37" s="9">
        <v>0</v>
      </c>
      <c r="K37" s="9">
        <v>0</v>
      </c>
      <c r="M37" s="9">
        <v>0</v>
      </c>
      <c r="O37" s="9">
        <v>225000000</v>
      </c>
      <c r="Q37" s="9">
        <v>5707610</v>
      </c>
      <c r="S37" s="9">
        <v>219292390</v>
      </c>
    </row>
    <row r="38" spans="1:19" ht="21.75" customHeight="1" x14ac:dyDescent="0.2">
      <c r="A38" s="11" t="s">
        <v>24</v>
      </c>
      <c r="C38" s="11" t="s">
        <v>229</v>
      </c>
      <c r="E38" s="13">
        <v>200000</v>
      </c>
      <c r="G38" s="13">
        <v>2350</v>
      </c>
      <c r="I38" s="13">
        <v>0</v>
      </c>
      <c r="K38" s="13">
        <v>0</v>
      </c>
      <c r="M38" s="13">
        <v>0</v>
      </c>
      <c r="O38" s="13">
        <v>470000000</v>
      </c>
      <c r="Q38" s="13">
        <v>0</v>
      </c>
      <c r="S38" s="13">
        <v>470000000</v>
      </c>
    </row>
    <row r="39" spans="1:19" ht="21.75" customHeight="1" x14ac:dyDescent="0.2">
      <c r="A39" s="15" t="s">
        <v>50</v>
      </c>
      <c r="C39" s="16"/>
      <c r="E39" s="16"/>
      <c r="G39" s="16"/>
      <c r="I39" s="16">
        <v>66475558232</v>
      </c>
      <c r="K39" s="16">
        <v>1464619258</v>
      </c>
      <c r="M39" s="16">
        <v>65010938974</v>
      </c>
      <c r="O39" s="16">
        <v>412604315121</v>
      </c>
      <c r="Q39" s="16">
        <v>6121490268</v>
      </c>
      <c r="S39" s="16">
        <v>406482824853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165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124</v>
      </c>
      <c r="K6" s="2" t="s">
        <v>125</v>
      </c>
    </row>
    <row r="7" spans="1:11" ht="29.1" customHeight="1" x14ac:dyDescent="0.2">
      <c r="A7" s="2" t="s">
        <v>230</v>
      </c>
      <c r="C7" s="18" t="s">
        <v>231</v>
      </c>
      <c r="E7" s="18" t="s">
        <v>232</v>
      </c>
      <c r="G7" s="18" t="s">
        <v>233</v>
      </c>
      <c r="I7" s="19" t="s">
        <v>234</v>
      </c>
      <c r="K7" s="19" t="s">
        <v>234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108</v>
      </c>
      <c r="I6" s="23" t="s">
        <v>124</v>
      </c>
      <c r="J6" s="23"/>
      <c r="K6" s="23"/>
      <c r="L6" s="23"/>
      <c r="M6" s="23"/>
      <c r="O6" s="23" t="s">
        <v>125</v>
      </c>
      <c r="P6" s="23"/>
      <c r="Q6" s="23"/>
      <c r="R6" s="23"/>
      <c r="S6" s="23"/>
    </row>
    <row r="7" spans="1:19" ht="29.1" customHeight="1" x14ac:dyDescent="0.2">
      <c r="A7" s="23"/>
      <c r="C7" s="18" t="s">
        <v>236</v>
      </c>
      <c r="E7" s="18" t="s">
        <v>79</v>
      </c>
      <c r="G7" s="18" t="s">
        <v>237</v>
      </c>
      <c r="I7" s="19" t="s">
        <v>238</v>
      </c>
      <c r="J7" s="3"/>
      <c r="K7" s="19" t="s">
        <v>206</v>
      </c>
      <c r="L7" s="3"/>
      <c r="M7" s="19" t="s">
        <v>239</v>
      </c>
      <c r="O7" s="19" t="s">
        <v>238</v>
      </c>
      <c r="P7" s="3"/>
      <c r="Q7" s="19" t="s">
        <v>206</v>
      </c>
      <c r="R7" s="3"/>
      <c r="S7" s="19" t="s">
        <v>239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/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240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108</v>
      </c>
      <c r="C6" s="23" t="s">
        <v>124</v>
      </c>
      <c r="D6" s="23"/>
      <c r="E6" s="23"/>
      <c r="F6" s="23"/>
      <c r="G6" s="23"/>
      <c r="I6" s="23" t="s">
        <v>125</v>
      </c>
      <c r="J6" s="23"/>
      <c r="K6" s="23"/>
      <c r="L6" s="23"/>
      <c r="M6" s="23"/>
    </row>
    <row r="7" spans="1:13" ht="29.1" customHeight="1" x14ac:dyDescent="0.2">
      <c r="A7" s="23"/>
      <c r="C7" s="19" t="s">
        <v>238</v>
      </c>
      <c r="D7" s="3"/>
      <c r="E7" s="19" t="s">
        <v>206</v>
      </c>
      <c r="F7" s="3"/>
      <c r="G7" s="19" t="s">
        <v>239</v>
      </c>
      <c r="I7" s="19" t="s">
        <v>238</v>
      </c>
      <c r="J7" s="3"/>
      <c r="K7" s="19" t="s">
        <v>206</v>
      </c>
      <c r="L7" s="3"/>
      <c r="M7" s="19" t="s">
        <v>239</v>
      </c>
    </row>
    <row r="8" spans="1:13" ht="21.75" customHeight="1" x14ac:dyDescent="0.2">
      <c r="A8" s="5" t="s">
        <v>95</v>
      </c>
      <c r="C8" s="6">
        <v>389408</v>
      </c>
      <c r="E8" s="6">
        <v>0</v>
      </c>
      <c r="G8" s="6">
        <v>389408</v>
      </c>
      <c r="I8" s="6">
        <v>16775372</v>
      </c>
      <c r="K8" s="6">
        <v>0</v>
      </c>
      <c r="M8" s="6">
        <v>16775372</v>
      </c>
    </row>
    <row r="9" spans="1:13" ht="21.75" customHeight="1" x14ac:dyDescent="0.2">
      <c r="A9" s="8" t="s">
        <v>95</v>
      </c>
      <c r="C9" s="9">
        <v>24874</v>
      </c>
      <c r="E9" s="9">
        <v>0</v>
      </c>
      <c r="G9" s="9">
        <v>24874</v>
      </c>
      <c r="I9" s="9">
        <v>239477</v>
      </c>
      <c r="K9" s="9">
        <v>0</v>
      </c>
      <c r="M9" s="9">
        <v>239477</v>
      </c>
    </row>
    <row r="10" spans="1:13" ht="21.75" customHeight="1" x14ac:dyDescent="0.2">
      <c r="A10" s="8" t="s">
        <v>98</v>
      </c>
      <c r="C10" s="9">
        <v>5762</v>
      </c>
      <c r="E10" s="9">
        <v>0</v>
      </c>
      <c r="G10" s="9">
        <v>5762</v>
      </c>
      <c r="I10" s="9">
        <v>207224</v>
      </c>
      <c r="K10" s="9">
        <v>0</v>
      </c>
      <c r="M10" s="9">
        <v>207224</v>
      </c>
    </row>
    <row r="11" spans="1:13" ht="21.75" customHeight="1" x14ac:dyDescent="0.2">
      <c r="A11" s="8" t="s">
        <v>100</v>
      </c>
      <c r="C11" s="9">
        <v>453531428</v>
      </c>
      <c r="E11" s="9">
        <v>0</v>
      </c>
      <c r="G11" s="9">
        <v>453531428</v>
      </c>
      <c r="I11" s="9">
        <v>513830632</v>
      </c>
      <c r="K11" s="9">
        <v>0</v>
      </c>
      <c r="M11" s="9">
        <v>513830632</v>
      </c>
    </row>
    <row r="12" spans="1:13" ht="21.75" customHeight="1" x14ac:dyDescent="0.2">
      <c r="A12" s="11" t="s">
        <v>102</v>
      </c>
      <c r="C12" s="13">
        <v>44621</v>
      </c>
      <c r="E12" s="13">
        <v>0</v>
      </c>
      <c r="G12" s="13">
        <v>44621</v>
      </c>
      <c r="I12" s="13">
        <v>386850</v>
      </c>
      <c r="K12" s="13">
        <v>0</v>
      </c>
      <c r="M12" s="13">
        <v>386850</v>
      </c>
    </row>
    <row r="13" spans="1:13" ht="21.75" customHeight="1" x14ac:dyDescent="0.2">
      <c r="A13" s="15" t="s">
        <v>50</v>
      </c>
      <c r="C13" s="16">
        <v>453996093</v>
      </c>
      <c r="E13" s="16">
        <v>0</v>
      </c>
      <c r="G13" s="16">
        <v>453996093</v>
      </c>
      <c r="I13" s="16">
        <v>531439555</v>
      </c>
      <c r="K13" s="16">
        <v>0</v>
      </c>
      <c r="M13" s="16">
        <v>531439555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6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241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108</v>
      </c>
      <c r="C6" s="23" t="s">
        <v>124</v>
      </c>
      <c r="D6" s="23"/>
      <c r="E6" s="23"/>
      <c r="F6" s="23"/>
      <c r="G6" s="23"/>
      <c r="H6" s="23"/>
      <c r="I6" s="23"/>
      <c r="K6" s="23" t="s">
        <v>125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242</v>
      </c>
      <c r="F7" s="3"/>
      <c r="G7" s="19" t="s">
        <v>243</v>
      </c>
      <c r="H7" s="3"/>
      <c r="I7" s="19" t="s">
        <v>244</v>
      </c>
      <c r="K7" s="19" t="s">
        <v>13</v>
      </c>
      <c r="L7" s="3"/>
      <c r="M7" s="19" t="s">
        <v>242</v>
      </c>
      <c r="N7" s="3"/>
      <c r="O7" s="19" t="s">
        <v>243</v>
      </c>
      <c r="P7" s="3"/>
      <c r="Q7" s="36" t="s">
        <v>244</v>
      </c>
      <c r="R7" s="36"/>
    </row>
    <row r="8" spans="1:18" ht="21.75" customHeight="1" x14ac:dyDescent="0.2">
      <c r="A8" s="5" t="s">
        <v>35</v>
      </c>
      <c r="C8" s="6">
        <v>1500000</v>
      </c>
      <c r="E8" s="6">
        <v>5819195023</v>
      </c>
      <c r="G8" s="6">
        <v>3918554820</v>
      </c>
      <c r="I8" s="6">
        <v>1900640203</v>
      </c>
      <c r="K8" s="6">
        <v>3000000</v>
      </c>
      <c r="M8" s="6">
        <v>11175136463</v>
      </c>
      <c r="O8" s="6">
        <v>7837109640</v>
      </c>
      <c r="Q8" s="26">
        <v>3338026823</v>
      </c>
      <c r="R8" s="26"/>
    </row>
    <row r="9" spans="1:18" ht="21.75" customHeight="1" x14ac:dyDescent="0.2">
      <c r="A9" s="8" t="s">
        <v>24</v>
      </c>
      <c r="C9" s="9">
        <v>100000</v>
      </c>
      <c r="E9" s="9">
        <v>3480500084</v>
      </c>
      <c r="G9" s="9">
        <v>2712460678</v>
      </c>
      <c r="I9" s="9">
        <v>768039406</v>
      </c>
      <c r="K9" s="9">
        <v>100000</v>
      </c>
      <c r="M9" s="9">
        <v>3480500084</v>
      </c>
      <c r="O9" s="9">
        <v>2712460678</v>
      </c>
      <c r="Q9" s="28">
        <v>768039406</v>
      </c>
      <c r="R9" s="28"/>
    </row>
    <row r="10" spans="1:18" ht="21.75" customHeight="1" x14ac:dyDescent="0.2">
      <c r="A10" s="8" t="s">
        <v>30</v>
      </c>
      <c r="C10" s="9">
        <v>0</v>
      </c>
      <c r="E10" s="9">
        <v>0</v>
      </c>
      <c r="G10" s="9">
        <v>0</v>
      </c>
      <c r="I10" s="9">
        <v>0</v>
      </c>
      <c r="K10" s="9">
        <v>4000000</v>
      </c>
      <c r="M10" s="9">
        <v>21391956120</v>
      </c>
      <c r="O10" s="9">
        <v>22569295478</v>
      </c>
      <c r="Q10" s="28">
        <v>-1177339358</v>
      </c>
      <c r="R10" s="28"/>
    </row>
    <row r="11" spans="1:18" ht="21.75" customHeight="1" x14ac:dyDescent="0.2">
      <c r="A11" s="8" t="s">
        <v>31</v>
      </c>
      <c r="C11" s="9">
        <v>0</v>
      </c>
      <c r="E11" s="9">
        <v>0</v>
      </c>
      <c r="G11" s="9">
        <v>0</v>
      </c>
      <c r="I11" s="9">
        <v>0</v>
      </c>
      <c r="K11" s="9">
        <v>700000</v>
      </c>
      <c r="M11" s="9">
        <v>12136863033</v>
      </c>
      <c r="O11" s="9">
        <v>11684473123</v>
      </c>
      <c r="Q11" s="28">
        <v>452389910</v>
      </c>
      <c r="R11" s="28"/>
    </row>
    <row r="12" spans="1:18" ht="21.75" customHeight="1" x14ac:dyDescent="0.2">
      <c r="A12" s="8" t="s">
        <v>130</v>
      </c>
      <c r="C12" s="9">
        <v>0</v>
      </c>
      <c r="E12" s="9">
        <v>0</v>
      </c>
      <c r="G12" s="9">
        <v>0</v>
      </c>
      <c r="I12" s="9">
        <v>0</v>
      </c>
      <c r="K12" s="9">
        <v>802183</v>
      </c>
      <c r="M12" s="9">
        <v>8025840915</v>
      </c>
      <c r="O12" s="9">
        <v>8025840915</v>
      </c>
      <c r="Q12" s="28">
        <v>0</v>
      </c>
      <c r="R12" s="28"/>
    </row>
    <row r="13" spans="1:18" ht="21.75" customHeight="1" x14ac:dyDescent="0.2">
      <c r="A13" s="8" t="s">
        <v>131</v>
      </c>
      <c r="C13" s="9">
        <v>0</v>
      </c>
      <c r="E13" s="9">
        <v>0</v>
      </c>
      <c r="G13" s="9">
        <v>0</v>
      </c>
      <c r="I13" s="9">
        <v>0</v>
      </c>
      <c r="K13" s="9">
        <v>3000000</v>
      </c>
      <c r="M13" s="9">
        <v>16913928420</v>
      </c>
      <c r="O13" s="9">
        <v>14612535000</v>
      </c>
      <c r="Q13" s="28">
        <v>2301393420</v>
      </c>
      <c r="R13" s="28"/>
    </row>
    <row r="14" spans="1:18" ht="21.75" customHeight="1" x14ac:dyDescent="0.2">
      <c r="A14" s="8" t="s">
        <v>132</v>
      </c>
      <c r="C14" s="9">
        <v>0</v>
      </c>
      <c r="E14" s="9">
        <v>0</v>
      </c>
      <c r="G14" s="9">
        <v>0</v>
      </c>
      <c r="I14" s="9">
        <v>0</v>
      </c>
      <c r="K14" s="9">
        <v>28519481</v>
      </c>
      <c r="M14" s="9">
        <v>79211241001</v>
      </c>
      <c r="O14" s="9">
        <v>54609130800</v>
      </c>
      <c r="Q14" s="28">
        <v>24602110201</v>
      </c>
      <c r="R14" s="28"/>
    </row>
    <row r="15" spans="1:18" ht="21.75" customHeight="1" x14ac:dyDescent="0.2">
      <c r="A15" s="8" t="s">
        <v>133</v>
      </c>
      <c r="C15" s="9">
        <v>0</v>
      </c>
      <c r="E15" s="9">
        <v>0</v>
      </c>
      <c r="G15" s="9">
        <v>0</v>
      </c>
      <c r="I15" s="9">
        <v>0</v>
      </c>
      <c r="K15" s="9">
        <v>12418268</v>
      </c>
      <c r="M15" s="9">
        <v>34173538391</v>
      </c>
      <c r="O15" s="9">
        <v>31934909263</v>
      </c>
      <c r="Q15" s="28">
        <v>2238629128</v>
      </c>
      <c r="R15" s="28"/>
    </row>
    <row r="16" spans="1:18" ht="21.75" customHeight="1" x14ac:dyDescent="0.2">
      <c r="A16" s="8" t="s">
        <v>28</v>
      </c>
      <c r="C16" s="9">
        <v>0</v>
      </c>
      <c r="E16" s="9">
        <v>0</v>
      </c>
      <c r="G16" s="9">
        <v>0</v>
      </c>
      <c r="I16" s="9">
        <v>0</v>
      </c>
      <c r="K16" s="9">
        <v>9729859</v>
      </c>
      <c r="M16" s="9">
        <v>116129501505</v>
      </c>
      <c r="O16" s="9">
        <v>87184205137</v>
      </c>
      <c r="Q16" s="28">
        <v>28945296368</v>
      </c>
      <c r="R16" s="28"/>
    </row>
    <row r="17" spans="1:18" ht="21.75" customHeight="1" x14ac:dyDescent="0.2">
      <c r="A17" s="8" t="s">
        <v>134</v>
      </c>
      <c r="C17" s="9">
        <v>0</v>
      </c>
      <c r="E17" s="9">
        <v>0</v>
      </c>
      <c r="G17" s="9">
        <v>0</v>
      </c>
      <c r="I17" s="9">
        <v>0</v>
      </c>
      <c r="K17" s="9">
        <v>2342857</v>
      </c>
      <c r="M17" s="9">
        <v>12389838506</v>
      </c>
      <c r="O17" s="9">
        <v>16309119766</v>
      </c>
      <c r="Q17" s="28">
        <v>-3919281260</v>
      </c>
      <c r="R17" s="28"/>
    </row>
    <row r="18" spans="1:18" ht="21.75" customHeight="1" x14ac:dyDescent="0.2">
      <c r="A18" s="8" t="s">
        <v>135</v>
      </c>
      <c r="C18" s="9">
        <v>0</v>
      </c>
      <c r="E18" s="9">
        <v>0</v>
      </c>
      <c r="G18" s="9">
        <v>0</v>
      </c>
      <c r="I18" s="9">
        <v>0</v>
      </c>
      <c r="K18" s="9">
        <v>500000</v>
      </c>
      <c r="M18" s="9">
        <v>8086127027</v>
      </c>
      <c r="O18" s="9">
        <v>6656038200</v>
      </c>
      <c r="Q18" s="28">
        <v>1430088827</v>
      </c>
      <c r="R18" s="28"/>
    </row>
    <row r="19" spans="1:18" ht="21.75" customHeight="1" x14ac:dyDescent="0.2">
      <c r="A19" s="8" t="s">
        <v>136</v>
      </c>
      <c r="C19" s="9">
        <v>0</v>
      </c>
      <c r="E19" s="9">
        <v>0</v>
      </c>
      <c r="G19" s="9">
        <v>0</v>
      </c>
      <c r="I19" s="9">
        <v>0</v>
      </c>
      <c r="K19" s="9">
        <v>3000000</v>
      </c>
      <c r="M19" s="9">
        <v>19890940500</v>
      </c>
      <c r="O19" s="9">
        <v>19712011500</v>
      </c>
      <c r="Q19" s="28">
        <v>178929000</v>
      </c>
      <c r="R19" s="28"/>
    </row>
    <row r="20" spans="1:18" ht="21.75" customHeight="1" x14ac:dyDescent="0.2">
      <c r="A20" s="8" t="s">
        <v>137</v>
      </c>
      <c r="C20" s="9">
        <v>0</v>
      </c>
      <c r="E20" s="9">
        <v>0</v>
      </c>
      <c r="G20" s="9">
        <v>0</v>
      </c>
      <c r="I20" s="9">
        <v>0</v>
      </c>
      <c r="K20" s="9">
        <v>45000007</v>
      </c>
      <c r="M20" s="9">
        <v>107962219013</v>
      </c>
      <c r="O20" s="9">
        <v>73674027210</v>
      </c>
      <c r="Q20" s="28">
        <v>34288191803</v>
      </c>
      <c r="R20" s="28"/>
    </row>
    <row r="21" spans="1:18" ht="21.75" customHeight="1" x14ac:dyDescent="0.2">
      <c r="A21" s="8" t="s">
        <v>138</v>
      </c>
      <c r="C21" s="9">
        <v>0</v>
      </c>
      <c r="E21" s="9">
        <v>0</v>
      </c>
      <c r="G21" s="9">
        <v>0</v>
      </c>
      <c r="I21" s="9">
        <v>0</v>
      </c>
      <c r="K21" s="9">
        <v>17000000</v>
      </c>
      <c r="M21" s="9">
        <v>51904744612</v>
      </c>
      <c r="O21" s="9">
        <v>36214235550</v>
      </c>
      <c r="Q21" s="28">
        <v>15690509062</v>
      </c>
      <c r="R21" s="28"/>
    </row>
    <row r="22" spans="1:18" ht="21.75" customHeight="1" x14ac:dyDescent="0.2">
      <c r="A22" s="8" t="s">
        <v>139</v>
      </c>
      <c r="C22" s="9">
        <v>0</v>
      </c>
      <c r="E22" s="9">
        <v>0</v>
      </c>
      <c r="G22" s="9">
        <v>0</v>
      </c>
      <c r="I22" s="9">
        <v>0</v>
      </c>
      <c r="K22" s="9">
        <v>32000000</v>
      </c>
      <c r="M22" s="9">
        <v>76102193729</v>
      </c>
      <c r="O22" s="9">
        <v>53090222400</v>
      </c>
      <c r="Q22" s="28">
        <v>23011971329</v>
      </c>
      <c r="R22" s="28"/>
    </row>
    <row r="23" spans="1:18" ht="21.75" customHeight="1" x14ac:dyDescent="0.2">
      <c r="A23" s="8" t="s">
        <v>23</v>
      </c>
      <c r="C23" s="9">
        <v>0</v>
      </c>
      <c r="E23" s="9">
        <v>0</v>
      </c>
      <c r="G23" s="9">
        <v>0</v>
      </c>
      <c r="I23" s="9">
        <v>0</v>
      </c>
      <c r="K23" s="9">
        <v>2562894</v>
      </c>
      <c r="M23" s="9">
        <v>18931258052</v>
      </c>
      <c r="O23" s="9">
        <v>13216528594</v>
      </c>
      <c r="Q23" s="28">
        <v>5714729458</v>
      </c>
      <c r="R23" s="28"/>
    </row>
    <row r="24" spans="1:18" ht="21.75" customHeight="1" x14ac:dyDescent="0.2">
      <c r="A24" s="8" t="s">
        <v>140</v>
      </c>
      <c r="C24" s="9">
        <v>0</v>
      </c>
      <c r="E24" s="9">
        <v>0</v>
      </c>
      <c r="G24" s="9">
        <v>0</v>
      </c>
      <c r="I24" s="9">
        <v>0</v>
      </c>
      <c r="K24" s="9">
        <v>1562500</v>
      </c>
      <c r="M24" s="9">
        <v>3333563398</v>
      </c>
      <c r="O24" s="9">
        <v>3437238515</v>
      </c>
      <c r="Q24" s="28">
        <v>-103675117</v>
      </c>
      <c r="R24" s="28"/>
    </row>
    <row r="25" spans="1:18" ht="21.75" customHeight="1" x14ac:dyDescent="0.2">
      <c r="A25" s="8" t="s">
        <v>44</v>
      </c>
      <c r="C25" s="9">
        <v>0</v>
      </c>
      <c r="E25" s="9">
        <v>0</v>
      </c>
      <c r="G25" s="9">
        <v>0</v>
      </c>
      <c r="I25" s="9">
        <v>0</v>
      </c>
      <c r="K25" s="9">
        <v>4000001</v>
      </c>
      <c r="M25" s="9">
        <v>24159391301</v>
      </c>
      <c r="O25" s="9">
        <v>17013596021</v>
      </c>
      <c r="Q25" s="28">
        <v>7145795280</v>
      </c>
      <c r="R25" s="28"/>
    </row>
    <row r="26" spans="1:18" ht="21.75" customHeight="1" x14ac:dyDescent="0.2">
      <c r="A26" s="8" t="s">
        <v>141</v>
      </c>
      <c r="C26" s="9">
        <v>0</v>
      </c>
      <c r="E26" s="9">
        <v>0</v>
      </c>
      <c r="G26" s="9">
        <v>0</v>
      </c>
      <c r="I26" s="9">
        <v>0</v>
      </c>
      <c r="K26" s="9">
        <v>4000000</v>
      </c>
      <c r="M26" s="9">
        <v>35390317724</v>
      </c>
      <c r="O26" s="9">
        <v>26998398000</v>
      </c>
      <c r="Q26" s="28">
        <v>8391919724</v>
      </c>
      <c r="R26" s="28"/>
    </row>
    <row r="27" spans="1:18" ht="21.75" customHeight="1" x14ac:dyDescent="0.2">
      <c r="A27" s="8" t="s">
        <v>142</v>
      </c>
      <c r="C27" s="9">
        <v>0</v>
      </c>
      <c r="E27" s="9">
        <v>0</v>
      </c>
      <c r="G27" s="9">
        <v>0</v>
      </c>
      <c r="I27" s="9">
        <v>0</v>
      </c>
      <c r="K27" s="9">
        <v>23584</v>
      </c>
      <c r="M27" s="9">
        <v>186969357508</v>
      </c>
      <c r="O27" s="9">
        <v>136829020224</v>
      </c>
      <c r="Q27" s="28">
        <v>50140337284</v>
      </c>
      <c r="R27" s="28"/>
    </row>
    <row r="28" spans="1:18" ht="21.75" customHeight="1" x14ac:dyDescent="0.2">
      <c r="A28" s="8" t="s">
        <v>143</v>
      </c>
      <c r="C28" s="9">
        <v>0</v>
      </c>
      <c r="E28" s="9">
        <v>0</v>
      </c>
      <c r="G28" s="9">
        <v>0</v>
      </c>
      <c r="I28" s="9">
        <v>0</v>
      </c>
      <c r="K28" s="9">
        <v>4300000</v>
      </c>
      <c r="M28" s="9">
        <v>24791607115</v>
      </c>
      <c r="O28" s="9">
        <v>21671284050</v>
      </c>
      <c r="Q28" s="28">
        <v>3120323065</v>
      </c>
      <c r="R28" s="28"/>
    </row>
    <row r="29" spans="1:18" ht="21.75" customHeight="1" x14ac:dyDescent="0.2">
      <c r="A29" s="8" t="s">
        <v>144</v>
      </c>
      <c r="C29" s="9">
        <v>0</v>
      </c>
      <c r="E29" s="9">
        <v>0</v>
      </c>
      <c r="G29" s="9">
        <v>0</v>
      </c>
      <c r="I29" s="9">
        <v>0</v>
      </c>
      <c r="K29" s="9">
        <v>4900000</v>
      </c>
      <c r="M29" s="9">
        <v>54978427307</v>
      </c>
      <c r="O29" s="9">
        <v>51679665450</v>
      </c>
      <c r="Q29" s="28">
        <v>3298761857</v>
      </c>
      <c r="R29" s="28"/>
    </row>
    <row r="30" spans="1:18" ht="21.75" customHeight="1" x14ac:dyDescent="0.2">
      <c r="A30" s="8" t="s">
        <v>145</v>
      </c>
      <c r="C30" s="9">
        <v>0</v>
      </c>
      <c r="E30" s="9">
        <v>0</v>
      </c>
      <c r="G30" s="9">
        <v>0</v>
      </c>
      <c r="I30" s="9">
        <v>0</v>
      </c>
      <c r="K30" s="9">
        <v>110643444</v>
      </c>
      <c r="M30" s="9">
        <v>212227993894</v>
      </c>
      <c r="O30" s="9">
        <v>149899713282</v>
      </c>
      <c r="Q30" s="28">
        <v>62328280612</v>
      </c>
      <c r="R30" s="28"/>
    </row>
    <row r="31" spans="1:18" ht="21.75" customHeight="1" x14ac:dyDescent="0.2">
      <c r="A31" s="8" t="s">
        <v>146</v>
      </c>
      <c r="C31" s="9">
        <v>0</v>
      </c>
      <c r="E31" s="9">
        <v>0</v>
      </c>
      <c r="G31" s="9">
        <v>0</v>
      </c>
      <c r="I31" s="9">
        <v>0</v>
      </c>
      <c r="K31" s="9">
        <v>1650000</v>
      </c>
      <c r="M31" s="9">
        <v>63425606046</v>
      </c>
      <c r="O31" s="9">
        <v>53059903875</v>
      </c>
      <c r="Q31" s="28">
        <v>10365702171</v>
      </c>
      <c r="R31" s="28"/>
    </row>
    <row r="32" spans="1:18" ht="21.75" customHeight="1" x14ac:dyDescent="0.2">
      <c r="A32" s="8" t="s">
        <v>147</v>
      </c>
      <c r="C32" s="9">
        <v>0</v>
      </c>
      <c r="E32" s="9">
        <v>0</v>
      </c>
      <c r="G32" s="9">
        <v>0</v>
      </c>
      <c r="I32" s="9">
        <v>0</v>
      </c>
      <c r="K32" s="9">
        <v>6240000</v>
      </c>
      <c r="M32" s="9">
        <v>21896138259</v>
      </c>
      <c r="O32" s="9">
        <v>19352960640</v>
      </c>
      <c r="Q32" s="28">
        <v>2543177619</v>
      </c>
      <c r="R32" s="28"/>
    </row>
    <row r="33" spans="1:18" ht="21.75" customHeight="1" x14ac:dyDescent="0.2">
      <c r="A33" s="8" t="s">
        <v>43</v>
      </c>
      <c r="C33" s="9">
        <v>0</v>
      </c>
      <c r="E33" s="9">
        <v>0</v>
      </c>
      <c r="G33" s="9">
        <v>0</v>
      </c>
      <c r="I33" s="9">
        <v>0</v>
      </c>
      <c r="K33" s="9">
        <v>75068</v>
      </c>
      <c r="M33" s="9">
        <v>1552269907</v>
      </c>
      <c r="O33" s="9">
        <v>1518544354</v>
      </c>
      <c r="Q33" s="28">
        <v>33725553</v>
      </c>
      <c r="R33" s="28"/>
    </row>
    <row r="34" spans="1:18" ht="21.75" customHeight="1" x14ac:dyDescent="0.2">
      <c r="A34" s="8" t="s">
        <v>148</v>
      </c>
      <c r="C34" s="9">
        <v>0</v>
      </c>
      <c r="E34" s="9">
        <v>0</v>
      </c>
      <c r="G34" s="9">
        <v>0</v>
      </c>
      <c r="I34" s="9">
        <v>0</v>
      </c>
      <c r="K34" s="9">
        <v>1700000</v>
      </c>
      <c r="M34" s="9">
        <v>5131054736</v>
      </c>
      <c r="O34" s="9">
        <v>5118129762</v>
      </c>
      <c r="Q34" s="28">
        <v>12924974</v>
      </c>
      <c r="R34" s="28"/>
    </row>
    <row r="35" spans="1:18" ht="21.75" customHeight="1" x14ac:dyDescent="0.2">
      <c r="A35" s="8" t="s">
        <v>149</v>
      </c>
      <c r="C35" s="9">
        <v>0</v>
      </c>
      <c r="E35" s="9">
        <v>0</v>
      </c>
      <c r="G35" s="9">
        <v>0</v>
      </c>
      <c r="I35" s="9">
        <v>0</v>
      </c>
      <c r="K35" s="9">
        <v>16421217</v>
      </c>
      <c r="M35" s="9">
        <v>86188136810</v>
      </c>
      <c r="O35" s="9">
        <v>76443000883</v>
      </c>
      <c r="Q35" s="28">
        <v>9745135927</v>
      </c>
      <c r="R35" s="28"/>
    </row>
    <row r="36" spans="1:18" ht="21.75" customHeight="1" x14ac:dyDescent="0.2">
      <c r="A36" s="8" t="s">
        <v>150</v>
      </c>
      <c r="C36" s="9">
        <v>0</v>
      </c>
      <c r="E36" s="9">
        <v>0</v>
      </c>
      <c r="G36" s="9">
        <v>0</v>
      </c>
      <c r="I36" s="9">
        <v>0</v>
      </c>
      <c r="K36" s="9">
        <v>1900000</v>
      </c>
      <c r="M36" s="9">
        <v>80630252245</v>
      </c>
      <c r="O36" s="9">
        <v>53034555600</v>
      </c>
      <c r="Q36" s="28">
        <v>27595696645</v>
      </c>
      <c r="R36" s="28"/>
    </row>
    <row r="37" spans="1:18" ht="21.75" customHeight="1" x14ac:dyDescent="0.2">
      <c r="A37" s="8" t="s">
        <v>151</v>
      </c>
      <c r="C37" s="9">
        <v>0</v>
      </c>
      <c r="E37" s="9">
        <v>0</v>
      </c>
      <c r="G37" s="9">
        <v>0</v>
      </c>
      <c r="I37" s="9">
        <v>0</v>
      </c>
      <c r="K37" s="9">
        <v>10000000</v>
      </c>
      <c r="M37" s="9">
        <v>13567596222</v>
      </c>
      <c r="O37" s="9">
        <v>14642356500</v>
      </c>
      <c r="Q37" s="28">
        <v>-1074760278</v>
      </c>
      <c r="R37" s="28"/>
    </row>
    <row r="38" spans="1:18" ht="21.75" customHeight="1" x14ac:dyDescent="0.2">
      <c r="A38" s="8" t="s">
        <v>34</v>
      </c>
      <c r="C38" s="9">
        <v>0</v>
      </c>
      <c r="E38" s="9">
        <v>0</v>
      </c>
      <c r="G38" s="9">
        <v>0</v>
      </c>
      <c r="I38" s="9">
        <v>0</v>
      </c>
      <c r="K38" s="9">
        <v>2</v>
      </c>
      <c r="M38" s="9">
        <v>2</v>
      </c>
      <c r="O38" s="9">
        <v>4780</v>
      </c>
      <c r="Q38" s="28">
        <v>-4778</v>
      </c>
      <c r="R38" s="28"/>
    </row>
    <row r="39" spans="1:18" ht="21.75" customHeight="1" x14ac:dyDescent="0.2">
      <c r="A39" s="8" t="s">
        <v>37</v>
      </c>
      <c r="C39" s="9">
        <v>0</v>
      </c>
      <c r="E39" s="9">
        <v>0</v>
      </c>
      <c r="G39" s="9">
        <v>0</v>
      </c>
      <c r="I39" s="9">
        <v>0</v>
      </c>
      <c r="K39" s="9">
        <v>3131631</v>
      </c>
      <c r="M39" s="9">
        <v>45399972963</v>
      </c>
      <c r="O39" s="9">
        <v>31939357387</v>
      </c>
      <c r="Q39" s="28">
        <v>13460615576</v>
      </c>
      <c r="R39" s="28"/>
    </row>
    <row r="40" spans="1:18" ht="21.75" customHeight="1" x14ac:dyDescent="0.2">
      <c r="A40" s="8" t="s">
        <v>38</v>
      </c>
      <c r="C40" s="9">
        <v>0</v>
      </c>
      <c r="E40" s="9">
        <v>0</v>
      </c>
      <c r="G40" s="9">
        <v>0</v>
      </c>
      <c r="I40" s="9">
        <v>0</v>
      </c>
      <c r="K40" s="9">
        <v>7600000</v>
      </c>
      <c r="M40" s="9">
        <v>23798750007</v>
      </c>
      <c r="O40" s="9">
        <v>20936410819</v>
      </c>
      <c r="Q40" s="28">
        <v>2862339188</v>
      </c>
      <c r="R40" s="28"/>
    </row>
    <row r="41" spans="1:18" ht="21.75" customHeight="1" x14ac:dyDescent="0.2">
      <c r="A41" s="8" t="s">
        <v>152</v>
      </c>
      <c r="C41" s="9">
        <v>0</v>
      </c>
      <c r="E41" s="9">
        <v>0</v>
      </c>
      <c r="G41" s="9">
        <v>0</v>
      </c>
      <c r="I41" s="9">
        <v>0</v>
      </c>
      <c r="K41" s="9">
        <v>450000</v>
      </c>
      <c r="M41" s="9">
        <v>4602948558</v>
      </c>
      <c r="O41" s="9">
        <v>3098811168</v>
      </c>
      <c r="Q41" s="28">
        <v>1504137390</v>
      </c>
      <c r="R41" s="28"/>
    </row>
    <row r="42" spans="1:18" ht="21.75" customHeight="1" x14ac:dyDescent="0.2">
      <c r="A42" s="8" t="s">
        <v>153</v>
      </c>
      <c r="C42" s="9">
        <v>0</v>
      </c>
      <c r="E42" s="9">
        <v>0</v>
      </c>
      <c r="G42" s="9">
        <v>0</v>
      </c>
      <c r="I42" s="9">
        <v>0</v>
      </c>
      <c r="K42" s="9">
        <v>2800000</v>
      </c>
      <c r="M42" s="9">
        <v>34513416162</v>
      </c>
      <c r="O42" s="9">
        <v>20430942336</v>
      </c>
      <c r="Q42" s="28">
        <v>14082473826</v>
      </c>
      <c r="R42" s="28"/>
    </row>
    <row r="43" spans="1:18" ht="21.75" customHeight="1" x14ac:dyDescent="0.2">
      <c r="A43" s="8" t="s">
        <v>154</v>
      </c>
      <c r="C43" s="9">
        <v>0</v>
      </c>
      <c r="E43" s="9">
        <v>0</v>
      </c>
      <c r="G43" s="9">
        <v>0</v>
      </c>
      <c r="I43" s="9">
        <v>0</v>
      </c>
      <c r="K43" s="9">
        <v>750000</v>
      </c>
      <c r="M43" s="9">
        <v>9708987577</v>
      </c>
      <c r="O43" s="9">
        <v>10021580562</v>
      </c>
      <c r="Q43" s="28">
        <v>-312592985</v>
      </c>
      <c r="R43" s="28"/>
    </row>
    <row r="44" spans="1:18" ht="21.75" customHeight="1" x14ac:dyDescent="0.2">
      <c r="A44" s="8" t="s">
        <v>155</v>
      </c>
      <c r="C44" s="9">
        <v>0</v>
      </c>
      <c r="E44" s="9">
        <v>0</v>
      </c>
      <c r="G44" s="9">
        <v>0</v>
      </c>
      <c r="I44" s="9">
        <v>0</v>
      </c>
      <c r="K44" s="9">
        <v>2000000</v>
      </c>
      <c r="M44" s="9">
        <v>14380132418</v>
      </c>
      <c r="O44" s="9">
        <v>11370314880</v>
      </c>
      <c r="Q44" s="28">
        <v>3009817538</v>
      </c>
      <c r="R44" s="28"/>
    </row>
    <row r="45" spans="1:18" ht="21.75" customHeight="1" x14ac:dyDescent="0.2">
      <c r="A45" s="8" t="s">
        <v>21</v>
      </c>
      <c r="C45" s="9">
        <v>0</v>
      </c>
      <c r="E45" s="9">
        <v>0</v>
      </c>
      <c r="G45" s="9">
        <v>0</v>
      </c>
      <c r="I45" s="9">
        <v>0</v>
      </c>
      <c r="K45" s="9">
        <v>50000</v>
      </c>
      <c r="M45" s="9">
        <v>12062796755</v>
      </c>
      <c r="O45" s="9">
        <v>10180319938</v>
      </c>
      <c r="Q45" s="28">
        <v>1882476817</v>
      </c>
      <c r="R45" s="28"/>
    </row>
    <row r="46" spans="1:18" ht="21.75" customHeight="1" x14ac:dyDescent="0.2">
      <c r="A46" s="8" t="s">
        <v>156</v>
      </c>
      <c r="C46" s="9">
        <v>0</v>
      </c>
      <c r="E46" s="9">
        <v>0</v>
      </c>
      <c r="G46" s="9">
        <v>0</v>
      </c>
      <c r="I46" s="9">
        <v>0</v>
      </c>
      <c r="K46" s="9">
        <v>27000000</v>
      </c>
      <c r="M46" s="9">
        <v>41493635100</v>
      </c>
      <c r="O46" s="9">
        <v>40294358496</v>
      </c>
      <c r="Q46" s="28">
        <v>1199276604</v>
      </c>
      <c r="R46" s="28"/>
    </row>
    <row r="47" spans="1:18" ht="21.75" customHeight="1" x14ac:dyDescent="0.2">
      <c r="A47" s="8" t="s">
        <v>157</v>
      </c>
      <c r="C47" s="9">
        <v>0</v>
      </c>
      <c r="E47" s="9">
        <v>0</v>
      </c>
      <c r="G47" s="9">
        <v>0</v>
      </c>
      <c r="I47" s="9">
        <v>0</v>
      </c>
      <c r="K47" s="9">
        <v>2400000</v>
      </c>
      <c r="M47" s="9">
        <v>84453865644</v>
      </c>
      <c r="O47" s="9">
        <v>61074432000</v>
      </c>
      <c r="Q47" s="28">
        <v>23379433644</v>
      </c>
      <c r="R47" s="28"/>
    </row>
    <row r="48" spans="1:18" ht="21.75" customHeight="1" x14ac:dyDescent="0.2">
      <c r="A48" s="8" t="s">
        <v>158</v>
      </c>
      <c r="C48" s="9">
        <v>0</v>
      </c>
      <c r="E48" s="9">
        <v>0</v>
      </c>
      <c r="G48" s="9">
        <v>0</v>
      </c>
      <c r="I48" s="9">
        <v>0</v>
      </c>
      <c r="K48" s="9">
        <v>46000000</v>
      </c>
      <c r="M48" s="9">
        <v>55697856602</v>
      </c>
      <c r="O48" s="9">
        <v>57203601300</v>
      </c>
      <c r="Q48" s="28">
        <v>-1505744698</v>
      </c>
      <c r="R48" s="28"/>
    </row>
    <row r="49" spans="1:18" ht="21.75" customHeight="1" x14ac:dyDescent="0.2">
      <c r="A49" s="8" t="s">
        <v>22</v>
      </c>
      <c r="C49" s="9">
        <v>0</v>
      </c>
      <c r="E49" s="9">
        <v>0</v>
      </c>
      <c r="G49" s="9">
        <v>0</v>
      </c>
      <c r="I49" s="9">
        <v>0</v>
      </c>
      <c r="K49" s="9">
        <v>1</v>
      </c>
      <c r="M49" s="9">
        <v>1</v>
      </c>
      <c r="O49" s="9">
        <v>37448</v>
      </c>
      <c r="Q49" s="28">
        <v>-37447</v>
      </c>
      <c r="R49" s="28"/>
    </row>
    <row r="50" spans="1:18" ht="21.75" customHeight="1" x14ac:dyDescent="0.2">
      <c r="A50" s="8" t="s">
        <v>40</v>
      </c>
      <c r="C50" s="9">
        <v>0</v>
      </c>
      <c r="E50" s="9">
        <v>0</v>
      </c>
      <c r="G50" s="9">
        <v>0</v>
      </c>
      <c r="I50" s="9">
        <v>0</v>
      </c>
      <c r="K50" s="9">
        <v>3000000</v>
      </c>
      <c r="M50" s="9">
        <v>7610446836</v>
      </c>
      <c r="O50" s="9">
        <v>7843054501</v>
      </c>
      <c r="Q50" s="28">
        <v>-232607665</v>
      </c>
      <c r="R50" s="28"/>
    </row>
    <row r="51" spans="1:18" ht="21.75" customHeight="1" x14ac:dyDescent="0.2">
      <c r="A51" s="8" t="s">
        <v>26</v>
      </c>
      <c r="C51" s="9">
        <v>0</v>
      </c>
      <c r="E51" s="9">
        <v>0</v>
      </c>
      <c r="G51" s="9">
        <v>0</v>
      </c>
      <c r="I51" s="9">
        <v>0</v>
      </c>
      <c r="K51" s="9">
        <v>500000</v>
      </c>
      <c r="M51" s="9">
        <v>9562761116</v>
      </c>
      <c r="O51" s="9">
        <v>6550789485</v>
      </c>
      <c r="Q51" s="28">
        <v>3011971631</v>
      </c>
      <c r="R51" s="28"/>
    </row>
    <row r="52" spans="1:18" ht="21.75" customHeight="1" x14ac:dyDescent="0.2">
      <c r="A52" s="8" t="s">
        <v>159</v>
      </c>
      <c r="C52" s="9">
        <v>0</v>
      </c>
      <c r="E52" s="9">
        <v>0</v>
      </c>
      <c r="G52" s="9">
        <v>0</v>
      </c>
      <c r="I52" s="9">
        <v>0</v>
      </c>
      <c r="K52" s="9">
        <v>12400000</v>
      </c>
      <c r="M52" s="9">
        <v>36970850013</v>
      </c>
      <c r="O52" s="9">
        <v>36017214840</v>
      </c>
      <c r="Q52" s="28">
        <v>953635173</v>
      </c>
      <c r="R52" s="28"/>
    </row>
    <row r="53" spans="1:18" ht="21.75" customHeight="1" x14ac:dyDescent="0.2">
      <c r="A53" s="8" t="s">
        <v>160</v>
      </c>
      <c r="C53" s="9">
        <v>0</v>
      </c>
      <c r="E53" s="9">
        <v>0</v>
      </c>
      <c r="G53" s="9">
        <v>0</v>
      </c>
      <c r="I53" s="9">
        <v>0</v>
      </c>
      <c r="K53" s="9">
        <v>185000</v>
      </c>
      <c r="M53" s="9">
        <v>30918533585</v>
      </c>
      <c r="O53" s="9">
        <v>30347054235</v>
      </c>
      <c r="Q53" s="28">
        <v>571479350</v>
      </c>
      <c r="R53" s="28"/>
    </row>
    <row r="54" spans="1:18" ht="21.75" customHeight="1" x14ac:dyDescent="0.2">
      <c r="A54" s="8" t="s">
        <v>161</v>
      </c>
      <c r="C54" s="9">
        <v>0</v>
      </c>
      <c r="E54" s="9">
        <v>0</v>
      </c>
      <c r="G54" s="9">
        <v>0</v>
      </c>
      <c r="I54" s="9">
        <v>0</v>
      </c>
      <c r="K54" s="9">
        <v>27000000</v>
      </c>
      <c r="M54" s="9">
        <v>40294358496</v>
      </c>
      <c r="O54" s="9">
        <v>40294358496</v>
      </c>
      <c r="Q54" s="28">
        <v>0</v>
      </c>
      <c r="R54" s="28"/>
    </row>
    <row r="55" spans="1:18" ht="21.75" customHeight="1" x14ac:dyDescent="0.2">
      <c r="A55" s="11" t="s">
        <v>162</v>
      </c>
      <c r="C55" s="13">
        <v>0</v>
      </c>
      <c r="E55" s="13">
        <v>0</v>
      </c>
      <c r="G55" s="13">
        <v>0</v>
      </c>
      <c r="I55" s="13">
        <v>0</v>
      </c>
      <c r="K55" s="13">
        <v>3500000</v>
      </c>
      <c r="M55" s="13">
        <v>11280441662</v>
      </c>
      <c r="O55" s="13">
        <v>7952214060</v>
      </c>
      <c r="Q55" s="30">
        <v>3328227602</v>
      </c>
      <c r="R55" s="30"/>
    </row>
    <row r="56" spans="1:18" ht="21.75" customHeight="1" x14ac:dyDescent="0.2">
      <c r="A56" s="15" t="s">
        <v>50</v>
      </c>
      <c r="C56" s="16">
        <v>1600000</v>
      </c>
      <c r="E56" s="16">
        <v>9299695107</v>
      </c>
      <c r="G56" s="16">
        <v>6631015498</v>
      </c>
      <c r="I56" s="16">
        <v>2668679609</v>
      </c>
      <c r="K56" s="16">
        <v>470857997</v>
      </c>
      <c r="M56" s="16">
        <v>1874897293340</v>
      </c>
      <c r="O56" s="16">
        <v>1486295367141</v>
      </c>
      <c r="Q56" s="39">
        <v>388601926199</v>
      </c>
      <c r="R56" s="39"/>
    </row>
  </sheetData>
  <mergeCells count="57"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0"/>
  <sheetViews>
    <sheetView rightToLeft="1" topLeftCell="A25" workbookViewId="0">
      <selection activeCell="R36" sqref="R3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85546875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2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4.710937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42578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3744392</v>
      </c>
      <c r="F9" s="26"/>
      <c r="H9" s="6">
        <v>40046270409</v>
      </c>
      <c r="J9" s="6">
        <v>39863828811.996002</v>
      </c>
      <c r="L9" s="6">
        <v>0</v>
      </c>
      <c r="N9" s="6">
        <v>0</v>
      </c>
      <c r="P9" s="6">
        <v>0</v>
      </c>
      <c r="R9" s="6">
        <v>0</v>
      </c>
      <c r="T9" s="6">
        <v>3744392</v>
      </c>
      <c r="V9" s="6">
        <v>9250</v>
      </c>
      <c r="X9" s="6">
        <v>40046270409</v>
      </c>
      <c r="Z9" s="6">
        <v>34429544025.300003</v>
      </c>
      <c r="AB9" s="7">
        <v>1.08</v>
      </c>
    </row>
    <row r="10" spans="1:28" ht="21.75" customHeight="1" x14ac:dyDescent="0.2">
      <c r="A10" s="27" t="s">
        <v>20</v>
      </c>
      <c r="B10" s="27"/>
      <c r="C10" s="27"/>
      <c r="E10" s="28">
        <v>11200000</v>
      </c>
      <c r="F10" s="28"/>
      <c r="H10" s="9">
        <v>142001655017</v>
      </c>
      <c r="J10" s="9">
        <v>202070484000</v>
      </c>
      <c r="L10" s="9">
        <v>0</v>
      </c>
      <c r="N10" s="9">
        <v>0</v>
      </c>
      <c r="P10" s="9">
        <v>0</v>
      </c>
      <c r="R10" s="9">
        <v>0</v>
      </c>
      <c r="T10" s="9">
        <v>11200000</v>
      </c>
      <c r="V10" s="9">
        <v>16380</v>
      </c>
      <c r="X10" s="9">
        <v>142001655017</v>
      </c>
      <c r="Z10" s="9">
        <v>182364436800</v>
      </c>
      <c r="AB10" s="10">
        <v>5.73</v>
      </c>
    </row>
    <row r="11" spans="1:28" ht="21.75" customHeight="1" x14ac:dyDescent="0.2">
      <c r="A11" s="27" t="s">
        <v>21</v>
      </c>
      <c r="B11" s="27"/>
      <c r="C11" s="27"/>
      <c r="E11" s="28">
        <v>865000</v>
      </c>
      <c r="F11" s="28"/>
      <c r="H11" s="9">
        <v>147353489935</v>
      </c>
      <c r="J11" s="9">
        <v>232022800980</v>
      </c>
      <c r="L11" s="9">
        <v>0</v>
      </c>
      <c r="N11" s="9">
        <v>0</v>
      </c>
      <c r="P11" s="9">
        <v>0</v>
      </c>
      <c r="R11" s="9">
        <v>0</v>
      </c>
      <c r="T11" s="9">
        <v>865000</v>
      </c>
      <c r="V11" s="9">
        <v>269070</v>
      </c>
      <c r="X11" s="9">
        <v>147353489935</v>
      </c>
      <c r="Z11" s="9">
        <v>231360713977.5</v>
      </c>
      <c r="AB11" s="10">
        <v>7.27</v>
      </c>
    </row>
    <row r="12" spans="1:28" ht="21.75" customHeight="1" x14ac:dyDescent="0.2">
      <c r="A12" s="27" t="s">
        <v>22</v>
      </c>
      <c r="B12" s="27"/>
      <c r="C12" s="27"/>
      <c r="E12" s="28">
        <v>1256666</v>
      </c>
      <c r="F12" s="28"/>
      <c r="H12" s="9">
        <v>55738084046</v>
      </c>
      <c r="J12" s="9">
        <v>56987994757.625999</v>
      </c>
      <c r="L12" s="9">
        <v>0</v>
      </c>
      <c r="N12" s="9">
        <v>0</v>
      </c>
      <c r="P12" s="9">
        <v>0</v>
      </c>
      <c r="R12" s="9">
        <v>0</v>
      </c>
      <c r="T12" s="9">
        <v>1256666</v>
      </c>
      <c r="V12" s="9">
        <v>35880</v>
      </c>
      <c r="X12" s="9">
        <v>55738084046</v>
      </c>
      <c r="Z12" s="9">
        <v>44820895482.323997</v>
      </c>
      <c r="AB12" s="10">
        <v>1.41</v>
      </c>
    </row>
    <row r="13" spans="1:28" ht="21.75" customHeight="1" x14ac:dyDescent="0.2">
      <c r="A13" s="27" t="s">
        <v>23</v>
      </c>
      <c r="B13" s="27"/>
      <c r="C13" s="27"/>
      <c r="E13" s="28">
        <v>34319631</v>
      </c>
      <c r="F13" s="28"/>
      <c r="H13" s="9">
        <v>176982108707</v>
      </c>
      <c r="J13" s="9">
        <v>210014582127.806</v>
      </c>
      <c r="L13" s="9">
        <v>0</v>
      </c>
      <c r="N13" s="9">
        <v>0</v>
      </c>
      <c r="P13" s="9">
        <v>0</v>
      </c>
      <c r="R13" s="9">
        <v>0</v>
      </c>
      <c r="T13" s="9">
        <v>34319631</v>
      </c>
      <c r="V13" s="9">
        <v>5870</v>
      </c>
      <c r="X13" s="9">
        <v>176982108707</v>
      </c>
      <c r="Z13" s="9">
        <v>200257569377.879</v>
      </c>
      <c r="AB13" s="10">
        <v>6.29</v>
      </c>
    </row>
    <row r="14" spans="1:28" ht="21.75" customHeight="1" x14ac:dyDescent="0.2">
      <c r="A14" s="27" t="s">
        <v>24</v>
      </c>
      <c r="B14" s="27"/>
      <c r="C14" s="27"/>
      <c r="E14" s="28">
        <v>200000</v>
      </c>
      <c r="F14" s="28"/>
      <c r="H14" s="9">
        <v>5424921360</v>
      </c>
      <c r="J14" s="9">
        <v>7008052500</v>
      </c>
      <c r="L14" s="9">
        <v>0</v>
      </c>
      <c r="N14" s="9">
        <v>0</v>
      </c>
      <c r="P14" s="9">
        <v>-100000</v>
      </c>
      <c r="R14" s="9">
        <v>-3480500084</v>
      </c>
      <c r="T14" s="9">
        <v>100000</v>
      </c>
      <c r="V14" s="9">
        <v>31550</v>
      </c>
      <c r="X14" s="9">
        <v>2712460682</v>
      </c>
      <c r="Z14" s="9">
        <v>3136227750</v>
      </c>
      <c r="AB14" s="10">
        <v>0.1</v>
      </c>
    </row>
    <row r="15" spans="1:28" ht="21.75" customHeight="1" x14ac:dyDescent="0.2">
      <c r="A15" s="27" t="s">
        <v>25</v>
      </c>
      <c r="B15" s="27"/>
      <c r="C15" s="27"/>
      <c r="E15" s="28">
        <v>18248372</v>
      </c>
      <c r="F15" s="28"/>
      <c r="H15" s="9">
        <v>101539478885</v>
      </c>
      <c r="J15" s="9">
        <v>131150711969.118</v>
      </c>
      <c r="L15" s="9">
        <v>0</v>
      </c>
      <c r="N15" s="9">
        <v>0</v>
      </c>
      <c r="P15" s="9">
        <v>0</v>
      </c>
      <c r="R15" s="9">
        <v>0</v>
      </c>
      <c r="T15" s="9">
        <v>18248372</v>
      </c>
      <c r="V15" s="9">
        <v>7180</v>
      </c>
      <c r="X15" s="9">
        <v>101539478885</v>
      </c>
      <c r="Z15" s="9">
        <v>130243722259.78799</v>
      </c>
      <c r="AB15" s="10">
        <v>4.09</v>
      </c>
    </row>
    <row r="16" spans="1:28" ht="21.75" customHeight="1" x14ac:dyDescent="0.2">
      <c r="A16" s="27" t="s">
        <v>26</v>
      </c>
      <c r="B16" s="27"/>
      <c r="C16" s="27"/>
      <c r="E16" s="28">
        <v>7211111</v>
      </c>
      <c r="F16" s="28"/>
      <c r="H16" s="9">
        <v>91153593948</v>
      </c>
      <c r="J16" s="9">
        <v>85660048430.122498</v>
      </c>
      <c r="L16" s="9">
        <v>0</v>
      </c>
      <c r="N16" s="9">
        <v>0</v>
      </c>
      <c r="P16" s="9">
        <v>0</v>
      </c>
      <c r="R16" s="9">
        <v>0</v>
      </c>
      <c r="T16" s="9">
        <v>7211111</v>
      </c>
      <c r="V16" s="9">
        <v>9630</v>
      </c>
      <c r="X16" s="9">
        <v>91153593948</v>
      </c>
      <c r="Z16" s="9">
        <v>69029813086.366501</v>
      </c>
      <c r="AB16" s="10">
        <v>2.17</v>
      </c>
    </row>
    <row r="17" spans="1:28" ht="21.75" customHeight="1" x14ac:dyDescent="0.2">
      <c r="A17" s="27" t="s">
        <v>27</v>
      </c>
      <c r="B17" s="27"/>
      <c r="C17" s="27"/>
      <c r="E17" s="28">
        <v>2994805</v>
      </c>
      <c r="F17" s="28"/>
      <c r="H17" s="9">
        <v>95210492929</v>
      </c>
      <c r="J17" s="9">
        <v>87434076184.042496</v>
      </c>
      <c r="L17" s="9">
        <v>14236554</v>
      </c>
      <c r="N17" s="9">
        <v>0</v>
      </c>
      <c r="P17" s="9">
        <v>0</v>
      </c>
      <c r="R17" s="9">
        <v>0</v>
      </c>
      <c r="T17" s="9">
        <v>17231359</v>
      </c>
      <c r="V17" s="9">
        <v>4890</v>
      </c>
      <c r="X17" s="9">
        <v>95210492929</v>
      </c>
      <c r="Z17" s="9">
        <v>83759990504.2155</v>
      </c>
      <c r="AB17" s="10">
        <v>2.63</v>
      </c>
    </row>
    <row r="18" spans="1:28" ht="21.75" customHeight="1" x14ac:dyDescent="0.2">
      <c r="A18" s="27" t="s">
        <v>28</v>
      </c>
      <c r="B18" s="27"/>
      <c r="C18" s="27"/>
      <c r="E18" s="28">
        <v>14770141</v>
      </c>
      <c r="F18" s="28"/>
      <c r="H18" s="9">
        <v>73016695835</v>
      </c>
      <c r="J18" s="9">
        <v>166937280976.138</v>
      </c>
      <c r="L18" s="9">
        <v>0</v>
      </c>
      <c r="N18" s="9">
        <v>0</v>
      </c>
      <c r="P18" s="9">
        <v>0</v>
      </c>
      <c r="R18" s="9">
        <v>0</v>
      </c>
      <c r="T18" s="9">
        <v>14770141</v>
      </c>
      <c r="V18" s="9">
        <v>10320</v>
      </c>
      <c r="X18" s="9">
        <v>73016695835</v>
      </c>
      <c r="Z18" s="9">
        <v>151520909382.03601</v>
      </c>
      <c r="AB18" s="10">
        <v>4.76</v>
      </c>
    </row>
    <row r="19" spans="1:28" ht="21.75" customHeight="1" x14ac:dyDescent="0.2">
      <c r="A19" s="27" t="s">
        <v>29</v>
      </c>
      <c r="B19" s="27"/>
      <c r="C19" s="27"/>
      <c r="E19" s="28">
        <v>14065343</v>
      </c>
      <c r="F19" s="28"/>
      <c r="H19" s="9">
        <v>74539327325</v>
      </c>
      <c r="J19" s="9">
        <v>104163323858.16701</v>
      </c>
      <c r="L19" s="9">
        <v>0</v>
      </c>
      <c r="N19" s="9">
        <v>0</v>
      </c>
      <c r="P19" s="9">
        <v>0</v>
      </c>
      <c r="R19" s="9">
        <v>0</v>
      </c>
      <c r="T19" s="9">
        <v>14065343</v>
      </c>
      <c r="V19" s="9">
        <v>6550</v>
      </c>
      <c r="X19" s="9">
        <v>74539327325</v>
      </c>
      <c r="Z19" s="9">
        <v>91579835069.932495</v>
      </c>
      <c r="AB19" s="10">
        <v>2.88</v>
      </c>
    </row>
    <row r="20" spans="1:28" ht="21.75" customHeight="1" x14ac:dyDescent="0.2">
      <c r="A20" s="27" t="s">
        <v>30</v>
      </c>
      <c r="B20" s="27"/>
      <c r="C20" s="27"/>
      <c r="E20" s="28">
        <v>21172000</v>
      </c>
      <c r="F20" s="28"/>
      <c r="H20" s="9">
        <v>119459280940</v>
      </c>
      <c r="J20" s="9">
        <v>111964861512</v>
      </c>
      <c r="L20" s="9">
        <v>0</v>
      </c>
      <c r="N20" s="9">
        <v>0</v>
      </c>
      <c r="P20" s="9">
        <v>0</v>
      </c>
      <c r="R20" s="9">
        <v>0</v>
      </c>
      <c r="T20" s="9">
        <v>21172000</v>
      </c>
      <c r="V20" s="9">
        <v>4595</v>
      </c>
      <c r="X20" s="9">
        <v>119459280940</v>
      </c>
      <c r="Z20" s="9">
        <v>96706492227</v>
      </c>
      <c r="AB20" s="10">
        <v>3.04</v>
      </c>
    </row>
    <row r="21" spans="1:28" ht="21.75" customHeight="1" x14ac:dyDescent="0.2">
      <c r="A21" s="27" t="s">
        <v>31</v>
      </c>
      <c r="B21" s="27"/>
      <c r="C21" s="27"/>
      <c r="E21" s="28">
        <v>6869795</v>
      </c>
      <c r="F21" s="28"/>
      <c r="H21" s="9">
        <v>136886132718</v>
      </c>
      <c r="J21" s="9">
        <v>136919840380.98801</v>
      </c>
      <c r="L21" s="9">
        <v>0</v>
      </c>
      <c r="N21" s="9">
        <v>0</v>
      </c>
      <c r="P21" s="9">
        <v>0</v>
      </c>
      <c r="R21" s="9">
        <v>0</v>
      </c>
      <c r="T21" s="9">
        <v>6869795</v>
      </c>
      <c r="V21" s="9">
        <v>14260</v>
      </c>
      <c r="X21" s="9">
        <v>136886132718</v>
      </c>
      <c r="Z21" s="9">
        <v>97380395203.634995</v>
      </c>
      <c r="AB21" s="10">
        <v>3.06</v>
      </c>
    </row>
    <row r="22" spans="1:28" ht="21.75" customHeight="1" x14ac:dyDescent="0.2">
      <c r="A22" s="27" t="s">
        <v>32</v>
      </c>
      <c r="B22" s="27"/>
      <c r="C22" s="27"/>
      <c r="E22" s="28">
        <v>1290000</v>
      </c>
      <c r="F22" s="28"/>
      <c r="H22" s="9">
        <v>49756136592</v>
      </c>
      <c r="J22" s="9">
        <v>164765875005</v>
      </c>
      <c r="L22" s="9">
        <v>0</v>
      </c>
      <c r="N22" s="9">
        <v>0</v>
      </c>
      <c r="P22" s="9">
        <v>0</v>
      </c>
      <c r="R22" s="9">
        <v>0</v>
      </c>
      <c r="T22" s="9">
        <v>1290000</v>
      </c>
      <c r="V22" s="9">
        <v>108050</v>
      </c>
      <c r="X22" s="9">
        <v>49756136592</v>
      </c>
      <c r="Z22" s="9">
        <v>138555162225</v>
      </c>
      <c r="AB22" s="10">
        <v>4.3499999999999996</v>
      </c>
    </row>
    <row r="23" spans="1:28" ht="21.75" customHeight="1" x14ac:dyDescent="0.2">
      <c r="A23" s="27" t="s">
        <v>33</v>
      </c>
      <c r="B23" s="27"/>
      <c r="C23" s="27"/>
      <c r="E23" s="28">
        <v>1525737</v>
      </c>
      <c r="F23" s="28"/>
      <c r="H23" s="9">
        <v>98989363425</v>
      </c>
      <c r="J23" s="9">
        <v>185320546696.021</v>
      </c>
      <c r="L23" s="9">
        <v>0</v>
      </c>
      <c r="N23" s="9">
        <v>0</v>
      </c>
      <c r="P23" s="9">
        <v>0</v>
      </c>
      <c r="R23" s="9">
        <v>0</v>
      </c>
      <c r="T23" s="9">
        <v>1525737</v>
      </c>
      <c r="V23" s="9">
        <v>106260</v>
      </c>
      <c r="X23" s="9">
        <v>98989363425</v>
      </c>
      <c r="Z23" s="9">
        <v>161160170978.961</v>
      </c>
      <c r="AB23" s="10">
        <v>5.0599999999999996</v>
      </c>
    </row>
    <row r="24" spans="1:28" ht="21.75" customHeight="1" x14ac:dyDescent="0.2">
      <c r="A24" s="27" t="s">
        <v>34</v>
      </c>
      <c r="B24" s="27"/>
      <c r="C24" s="27"/>
      <c r="E24" s="28">
        <v>28816665</v>
      </c>
      <c r="F24" s="28"/>
      <c r="H24" s="9">
        <v>68875984199</v>
      </c>
      <c r="J24" s="9">
        <v>91865175139.302704</v>
      </c>
      <c r="L24" s="9">
        <v>0</v>
      </c>
      <c r="N24" s="9">
        <v>0</v>
      </c>
      <c r="P24" s="9">
        <v>0</v>
      </c>
      <c r="R24" s="9">
        <v>0</v>
      </c>
      <c r="T24" s="9">
        <v>28816665</v>
      </c>
      <c r="V24" s="9">
        <v>2679</v>
      </c>
      <c r="X24" s="9">
        <v>68875984199</v>
      </c>
      <c r="Z24" s="9">
        <v>76740506454.066696</v>
      </c>
      <c r="AB24" s="10">
        <v>2.41</v>
      </c>
    </row>
    <row r="25" spans="1:28" ht="21.75" customHeight="1" x14ac:dyDescent="0.2">
      <c r="A25" s="27" t="s">
        <v>35</v>
      </c>
      <c r="B25" s="27"/>
      <c r="C25" s="27"/>
      <c r="E25" s="28">
        <v>1500000</v>
      </c>
      <c r="F25" s="28"/>
      <c r="H25" s="9">
        <v>3918554820</v>
      </c>
      <c r="J25" s="9">
        <v>6077621700</v>
      </c>
      <c r="L25" s="9">
        <v>0</v>
      </c>
      <c r="N25" s="9">
        <v>0</v>
      </c>
      <c r="P25" s="9">
        <v>-1500000</v>
      </c>
      <c r="R25" s="9">
        <f>-5819195023</f>
        <v>-5819195023</v>
      </c>
      <c r="T25" s="9">
        <v>0</v>
      </c>
      <c r="V25" s="9">
        <v>0</v>
      </c>
      <c r="X25" s="9">
        <v>0</v>
      </c>
      <c r="Z25" s="9">
        <v>0</v>
      </c>
      <c r="AB25" s="10">
        <v>0</v>
      </c>
    </row>
    <row r="26" spans="1:28" ht="21.75" customHeight="1" x14ac:dyDescent="0.2">
      <c r="A26" s="27" t="s">
        <v>36</v>
      </c>
      <c r="B26" s="27"/>
      <c r="C26" s="27"/>
      <c r="E26" s="28">
        <v>10351688</v>
      </c>
      <c r="F26" s="28"/>
      <c r="H26" s="9">
        <v>68116376393</v>
      </c>
      <c r="J26" s="9">
        <v>65753709966.396004</v>
      </c>
      <c r="L26" s="9">
        <v>0</v>
      </c>
      <c r="N26" s="9">
        <v>0</v>
      </c>
      <c r="P26" s="9">
        <v>0</v>
      </c>
      <c r="R26" s="9">
        <v>0</v>
      </c>
      <c r="T26" s="9">
        <v>10351688</v>
      </c>
      <c r="V26" s="9">
        <v>5640</v>
      </c>
      <c r="X26" s="9">
        <v>68116376393</v>
      </c>
      <c r="Z26" s="9">
        <v>58036138374.096001</v>
      </c>
      <c r="AB26" s="10">
        <v>1.82</v>
      </c>
    </row>
    <row r="27" spans="1:28" ht="21.75" customHeight="1" x14ac:dyDescent="0.2">
      <c r="A27" s="27" t="s">
        <v>37</v>
      </c>
      <c r="B27" s="27"/>
      <c r="C27" s="27"/>
      <c r="E27" s="28">
        <v>3131631</v>
      </c>
      <c r="F27" s="28"/>
      <c r="H27" s="9">
        <v>38392108062</v>
      </c>
      <c r="J27" s="9">
        <v>39223772223.93</v>
      </c>
      <c r="L27" s="9">
        <v>0</v>
      </c>
      <c r="N27" s="9">
        <v>0</v>
      </c>
      <c r="P27" s="9">
        <v>0</v>
      </c>
      <c r="R27" s="9">
        <v>0</v>
      </c>
      <c r="T27" s="9">
        <v>3131631</v>
      </c>
      <c r="V27" s="9">
        <v>11570</v>
      </c>
      <c r="X27" s="9">
        <v>38392108062</v>
      </c>
      <c r="Z27" s="9">
        <v>36017384494.513496</v>
      </c>
      <c r="AB27" s="10">
        <v>1.1299999999999999</v>
      </c>
    </row>
    <row r="28" spans="1:28" ht="21.75" customHeight="1" x14ac:dyDescent="0.2">
      <c r="A28" s="27" t="s">
        <v>38</v>
      </c>
      <c r="B28" s="27"/>
      <c r="C28" s="27"/>
      <c r="E28" s="28">
        <v>63233333</v>
      </c>
      <c r="F28" s="28"/>
      <c r="H28" s="9">
        <v>136988831552</v>
      </c>
      <c r="J28" s="9">
        <v>198188419490.25299</v>
      </c>
      <c r="L28" s="9">
        <v>0</v>
      </c>
      <c r="N28" s="9">
        <v>0</v>
      </c>
      <c r="P28" s="9">
        <v>0</v>
      </c>
      <c r="R28" s="9">
        <v>0</v>
      </c>
      <c r="T28" s="9">
        <v>63233333</v>
      </c>
      <c r="V28" s="9">
        <v>2146</v>
      </c>
      <c r="X28" s="9">
        <v>136988831552</v>
      </c>
      <c r="Z28" s="9">
        <v>134891325158.923</v>
      </c>
      <c r="AB28" s="10">
        <v>4.24</v>
      </c>
    </row>
    <row r="29" spans="1:28" ht="21.75" customHeight="1" x14ac:dyDescent="0.2">
      <c r="A29" s="27" t="s">
        <v>39</v>
      </c>
      <c r="B29" s="27"/>
      <c r="C29" s="27"/>
      <c r="E29" s="28">
        <v>5762928</v>
      </c>
      <c r="F29" s="28"/>
      <c r="H29" s="9">
        <v>53707308112</v>
      </c>
      <c r="J29" s="9">
        <v>46344686099.255997</v>
      </c>
      <c r="L29" s="9">
        <v>0</v>
      </c>
      <c r="N29" s="9">
        <v>0</v>
      </c>
      <c r="P29" s="9">
        <v>0</v>
      </c>
      <c r="R29" s="9">
        <v>0</v>
      </c>
      <c r="T29" s="9">
        <v>5762928</v>
      </c>
      <c r="V29" s="9">
        <v>7150</v>
      </c>
      <c r="X29" s="9">
        <v>53707308112</v>
      </c>
      <c r="Z29" s="9">
        <v>40959765835.559998</v>
      </c>
      <c r="AB29" s="10">
        <v>1.29</v>
      </c>
    </row>
    <row r="30" spans="1:28" ht="21.75" customHeight="1" x14ac:dyDescent="0.2">
      <c r="A30" s="27" t="s">
        <v>40</v>
      </c>
      <c r="B30" s="27"/>
      <c r="C30" s="27"/>
      <c r="E30" s="28">
        <v>31000000</v>
      </c>
      <c r="F30" s="28"/>
      <c r="H30" s="9">
        <v>123884896046</v>
      </c>
      <c r="J30" s="9">
        <v>107176482900</v>
      </c>
      <c r="L30" s="9">
        <v>0</v>
      </c>
      <c r="N30" s="9">
        <v>0</v>
      </c>
      <c r="P30" s="9">
        <v>0</v>
      </c>
      <c r="R30" s="9">
        <v>0</v>
      </c>
      <c r="T30" s="9">
        <v>31000000</v>
      </c>
      <c r="V30" s="9">
        <v>2899</v>
      </c>
      <c r="X30" s="9">
        <v>123884896046</v>
      </c>
      <c r="Z30" s="9">
        <v>89334279450</v>
      </c>
      <c r="AB30" s="10">
        <v>2.81</v>
      </c>
    </row>
    <row r="31" spans="1:28" ht="21.75" customHeight="1" x14ac:dyDescent="0.2">
      <c r="A31" s="27" t="s">
        <v>41</v>
      </c>
      <c r="B31" s="27"/>
      <c r="C31" s="27"/>
      <c r="E31" s="28">
        <v>34817960</v>
      </c>
      <c r="F31" s="28"/>
      <c r="H31" s="9">
        <v>68300088790</v>
      </c>
      <c r="J31" s="9">
        <v>67629489791.652</v>
      </c>
      <c r="L31" s="9">
        <v>0</v>
      </c>
      <c r="N31" s="9">
        <v>0</v>
      </c>
      <c r="P31" s="9">
        <v>0</v>
      </c>
      <c r="R31" s="9">
        <v>0</v>
      </c>
      <c r="T31" s="9">
        <v>34817960</v>
      </c>
      <c r="V31" s="9">
        <v>1435</v>
      </c>
      <c r="X31" s="9">
        <v>68300088790</v>
      </c>
      <c r="Z31" s="9">
        <v>49666488153.029999</v>
      </c>
      <c r="AB31" s="10">
        <v>1.56</v>
      </c>
    </row>
    <row r="32" spans="1:28" ht="21.75" customHeight="1" x14ac:dyDescent="0.2">
      <c r="A32" s="27" t="s">
        <v>42</v>
      </c>
      <c r="B32" s="27"/>
      <c r="C32" s="27"/>
      <c r="E32" s="28">
        <v>6000000</v>
      </c>
      <c r="F32" s="28"/>
      <c r="H32" s="9">
        <v>102036088662</v>
      </c>
      <c r="J32" s="9">
        <v>106558183800</v>
      </c>
      <c r="L32" s="9">
        <v>0</v>
      </c>
      <c r="N32" s="9">
        <v>0</v>
      </c>
      <c r="P32" s="9">
        <v>0</v>
      </c>
      <c r="R32" s="9">
        <v>0</v>
      </c>
      <c r="T32" s="9">
        <v>6000000</v>
      </c>
      <c r="V32" s="9">
        <v>18360</v>
      </c>
      <c r="X32" s="9">
        <v>102036088662</v>
      </c>
      <c r="Z32" s="9">
        <v>109504548000</v>
      </c>
      <c r="AB32" s="10">
        <v>3.44</v>
      </c>
    </row>
    <row r="33" spans="1:28" ht="21.75" customHeight="1" x14ac:dyDescent="0.2">
      <c r="A33" s="27" t="s">
        <v>43</v>
      </c>
      <c r="B33" s="27"/>
      <c r="C33" s="27"/>
      <c r="E33" s="28">
        <v>2638762</v>
      </c>
      <c r="F33" s="28"/>
      <c r="H33" s="9">
        <v>29041931544</v>
      </c>
      <c r="J33" s="9">
        <v>36145785624.858002</v>
      </c>
      <c r="L33" s="9">
        <v>0</v>
      </c>
      <c r="N33" s="9">
        <v>0</v>
      </c>
      <c r="P33" s="9">
        <v>0</v>
      </c>
      <c r="R33" s="9">
        <v>0</v>
      </c>
      <c r="T33" s="9">
        <v>2638762</v>
      </c>
      <c r="V33" s="9">
        <v>12810</v>
      </c>
      <c r="X33" s="9">
        <v>29041931544</v>
      </c>
      <c r="Z33" s="9">
        <v>33601416099.741001</v>
      </c>
      <c r="AB33" s="10">
        <v>1.06</v>
      </c>
    </row>
    <row r="34" spans="1:28" ht="21.75" customHeight="1" x14ac:dyDescent="0.2">
      <c r="A34" s="27" t="s">
        <v>44</v>
      </c>
      <c r="B34" s="27"/>
      <c r="C34" s="27"/>
      <c r="E34" s="28">
        <v>30999999</v>
      </c>
      <c r="F34" s="28"/>
      <c r="H34" s="9">
        <v>113890699921</v>
      </c>
      <c r="J34" s="9">
        <v>208004955790.16299</v>
      </c>
      <c r="L34" s="9">
        <v>0</v>
      </c>
      <c r="N34" s="9">
        <v>0</v>
      </c>
      <c r="P34" s="9">
        <v>0</v>
      </c>
      <c r="R34" s="9">
        <v>0</v>
      </c>
      <c r="T34" s="9">
        <v>30999999</v>
      </c>
      <c r="V34" s="9">
        <v>5440</v>
      </c>
      <c r="X34" s="9">
        <v>113890699921</v>
      </c>
      <c r="Z34" s="9">
        <v>167636586592.36801</v>
      </c>
      <c r="AB34" s="10">
        <v>5.27</v>
      </c>
    </row>
    <row r="35" spans="1:28" ht="21.75" customHeight="1" x14ac:dyDescent="0.2">
      <c r="A35" s="27" t="s">
        <v>45</v>
      </c>
      <c r="B35" s="27"/>
      <c r="C35" s="27"/>
      <c r="E35" s="28">
        <v>5524430</v>
      </c>
      <c r="F35" s="28"/>
      <c r="H35" s="9">
        <v>61369594882</v>
      </c>
      <c r="J35" s="9">
        <v>82647972604.574997</v>
      </c>
      <c r="L35" s="9">
        <v>0</v>
      </c>
      <c r="N35" s="9">
        <v>0</v>
      </c>
      <c r="P35" s="9">
        <v>0</v>
      </c>
      <c r="R35" s="9">
        <v>0</v>
      </c>
      <c r="T35" s="9">
        <v>5524430</v>
      </c>
      <c r="V35" s="9">
        <v>13010</v>
      </c>
      <c r="X35" s="9">
        <v>61369594882</v>
      </c>
      <c r="Z35" s="9">
        <v>71445190935.914993</v>
      </c>
      <c r="AB35" s="10">
        <v>2.2400000000000002</v>
      </c>
    </row>
    <row r="36" spans="1:28" ht="21.75" customHeight="1" x14ac:dyDescent="0.2">
      <c r="A36" s="27" t="s">
        <v>46</v>
      </c>
      <c r="B36" s="27"/>
      <c r="C36" s="27"/>
      <c r="E36" s="28">
        <v>4398461</v>
      </c>
      <c r="F36" s="28"/>
      <c r="H36" s="9">
        <v>45356143453</v>
      </c>
      <c r="J36" s="9">
        <v>47439348203.9925</v>
      </c>
      <c r="L36" s="9">
        <v>0</v>
      </c>
      <c r="N36" s="9">
        <v>0</v>
      </c>
      <c r="P36" s="9">
        <v>0</v>
      </c>
      <c r="R36" s="9">
        <v>0</v>
      </c>
      <c r="T36" s="9">
        <v>4398461</v>
      </c>
      <c r="V36" s="9">
        <v>9430</v>
      </c>
      <c r="X36" s="9">
        <v>45356143453</v>
      </c>
      <c r="Z36" s="9">
        <v>41230696180.981499</v>
      </c>
      <c r="AB36" s="10">
        <v>1.3</v>
      </c>
    </row>
    <row r="37" spans="1:28" ht="21.75" customHeight="1" x14ac:dyDescent="0.2">
      <c r="A37" s="27" t="s">
        <v>47</v>
      </c>
      <c r="B37" s="27"/>
      <c r="C37" s="27"/>
      <c r="E37" s="28">
        <v>16700000</v>
      </c>
      <c r="F37" s="28"/>
      <c r="H37" s="9">
        <v>80889490180</v>
      </c>
      <c r="J37" s="9">
        <v>97279721100</v>
      </c>
      <c r="L37" s="9">
        <v>0</v>
      </c>
      <c r="N37" s="9">
        <v>0</v>
      </c>
      <c r="P37" s="9">
        <v>0</v>
      </c>
      <c r="R37" s="9">
        <v>0</v>
      </c>
      <c r="T37" s="9">
        <v>16700000</v>
      </c>
      <c r="V37" s="9">
        <v>3576</v>
      </c>
      <c r="X37" s="9">
        <v>62877041160</v>
      </c>
      <c r="Z37" s="9">
        <v>59363870760</v>
      </c>
      <c r="AB37" s="10">
        <v>1.86</v>
      </c>
    </row>
    <row r="38" spans="1:28" ht="21.75" customHeight="1" x14ac:dyDescent="0.2">
      <c r="A38" s="27" t="s">
        <v>48</v>
      </c>
      <c r="B38" s="27"/>
      <c r="C38" s="27"/>
      <c r="E38" s="28">
        <v>9360000</v>
      </c>
      <c r="F38" s="28"/>
      <c r="H38" s="9">
        <v>46112155830</v>
      </c>
      <c r="J38" s="9">
        <v>78528359520</v>
      </c>
      <c r="L38" s="9">
        <v>0</v>
      </c>
      <c r="N38" s="9">
        <v>0</v>
      </c>
      <c r="P38" s="9">
        <v>0</v>
      </c>
      <c r="R38" s="9">
        <v>0</v>
      </c>
      <c r="T38" s="9">
        <v>9360000</v>
      </c>
      <c r="V38" s="9">
        <v>5900</v>
      </c>
      <c r="X38" s="9">
        <v>46112155830</v>
      </c>
      <c r="Z38" s="9">
        <v>54895417200</v>
      </c>
      <c r="AB38" s="10">
        <v>1.72</v>
      </c>
    </row>
    <row r="39" spans="1:28" ht="21.75" customHeight="1" x14ac:dyDescent="0.2">
      <c r="A39" s="29" t="s">
        <v>49</v>
      </c>
      <c r="B39" s="29"/>
      <c r="C39" s="29"/>
      <c r="D39" s="12"/>
      <c r="E39" s="28">
        <v>0</v>
      </c>
      <c r="F39" s="41"/>
      <c r="H39" s="13">
        <v>0</v>
      </c>
      <c r="J39" s="13">
        <v>0</v>
      </c>
      <c r="L39" s="40">
        <v>6516805</v>
      </c>
      <c r="N39" s="13">
        <v>0</v>
      </c>
      <c r="P39" s="40">
        <v>0</v>
      </c>
      <c r="R39" s="13">
        <v>0</v>
      </c>
      <c r="T39" s="40">
        <v>6516805</v>
      </c>
      <c r="V39" s="40">
        <v>2576</v>
      </c>
      <c r="X39" s="13">
        <v>18012449020</v>
      </c>
      <c r="Z39" s="13">
        <v>16687405306.403999</v>
      </c>
      <c r="AB39" s="14">
        <v>0.52</v>
      </c>
    </row>
    <row r="40" spans="1:28" ht="21.75" customHeight="1" x14ac:dyDescent="0.2">
      <c r="A40" s="31" t="s">
        <v>50</v>
      </c>
      <c r="B40" s="31"/>
      <c r="C40" s="31"/>
      <c r="D40" s="31"/>
      <c r="F40" s="40"/>
      <c r="H40" s="16">
        <v>2448977284517</v>
      </c>
      <c r="J40" s="16">
        <v>3201147992143.3999</v>
      </c>
      <c r="L40" s="40"/>
      <c r="N40" s="16">
        <v>0</v>
      </c>
      <c r="P40" s="40"/>
      <c r="R40" s="16">
        <v>-9299695107</v>
      </c>
      <c r="T40" s="40"/>
      <c r="U40" s="42"/>
      <c r="V40" s="40"/>
      <c r="X40" s="16">
        <v>2442346269019</v>
      </c>
      <c r="Z40" s="16">
        <v>2756316897345.54</v>
      </c>
      <c r="AB40" s="17">
        <v>86.59</v>
      </c>
    </row>
  </sheetData>
  <mergeCells count="76">
    <mergeCell ref="A38:C38"/>
    <mergeCell ref="E38:F38"/>
    <mergeCell ref="A39:C39"/>
    <mergeCell ref="E39:F39"/>
    <mergeCell ref="A40:D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/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245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125</v>
      </c>
    </row>
    <row r="8" spans="1:25" ht="29.1" customHeight="1" x14ac:dyDescent="0.2">
      <c r="A8" s="2" t="s">
        <v>246</v>
      </c>
      <c r="C8" s="2" t="s">
        <v>247</v>
      </c>
      <c r="E8" s="19" t="s">
        <v>55</v>
      </c>
      <c r="F8" s="3"/>
      <c r="G8" s="19" t="s">
        <v>13</v>
      </c>
      <c r="H8" s="3"/>
      <c r="I8" s="19" t="s">
        <v>54</v>
      </c>
      <c r="J8" s="3"/>
      <c r="K8" s="19" t="s">
        <v>248</v>
      </c>
      <c r="L8" s="3"/>
      <c r="M8" s="19" t="s">
        <v>249</v>
      </c>
      <c r="N8" s="3"/>
      <c r="O8" s="19" t="s">
        <v>250</v>
      </c>
      <c r="P8" s="3"/>
      <c r="Q8" s="19" t="s">
        <v>251</v>
      </c>
      <c r="R8" s="3"/>
      <c r="S8" s="19" t="s">
        <v>252</v>
      </c>
      <c r="T8" s="3"/>
      <c r="U8" s="19" t="s">
        <v>253</v>
      </c>
      <c r="V8" s="3"/>
      <c r="W8" s="19" t="s">
        <v>254</v>
      </c>
      <c r="Y8" s="19" t="s">
        <v>254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8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255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108</v>
      </c>
      <c r="C6" s="23" t="s">
        <v>124</v>
      </c>
      <c r="D6" s="23"/>
      <c r="E6" s="23"/>
      <c r="F6" s="23"/>
      <c r="G6" s="23"/>
      <c r="H6" s="23"/>
      <c r="I6" s="23"/>
      <c r="K6" s="23" t="s">
        <v>125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243</v>
      </c>
      <c r="H7" s="3"/>
      <c r="I7" s="19" t="s">
        <v>256</v>
      </c>
      <c r="K7" s="19" t="s">
        <v>13</v>
      </c>
      <c r="L7" s="3"/>
      <c r="M7" s="19" t="s">
        <v>15</v>
      </c>
      <c r="N7" s="3"/>
      <c r="O7" s="19" t="s">
        <v>243</v>
      </c>
      <c r="P7" s="3"/>
      <c r="Q7" s="36" t="s">
        <v>256</v>
      </c>
      <c r="R7" s="36"/>
    </row>
    <row r="8" spans="1:18" ht="21.75" customHeight="1" x14ac:dyDescent="0.2">
      <c r="A8" s="5" t="s">
        <v>45</v>
      </c>
      <c r="C8" s="6">
        <v>5524430</v>
      </c>
      <c r="E8" s="6">
        <v>71445190935</v>
      </c>
      <c r="G8" s="6">
        <v>82647972604</v>
      </c>
      <c r="I8" s="6">
        <v>-11202781668</v>
      </c>
      <c r="K8" s="6">
        <v>5524430</v>
      </c>
      <c r="M8" s="6">
        <v>71445190935</v>
      </c>
      <c r="O8" s="6">
        <v>67934562987</v>
      </c>
      <c r="Q8" s="26">
        <v>3510627948</v>
      </c>
      <c r="R8" s="26"/>
    </row>
    <row r="9" spans="1:18" ht="21.75" customHeight="1" x14ac:dyDescent="0.2">
      <c r="A9" s="8" t="s">
        <v>28</v>
      </c>
      <c r="C9" s="9">
        <v>14770141</v>
      </c>
      <c r="E9" s="9">
        <v>151520909382</v>
      </c>
      <c r="G9" s="9">
        <v>166937280976</v>
      </c>
      <c r="I9" s="9">
        <v>-15416371593</v>
      </c>
      <c r="K9" s="9">
        <v>14770141</v>
      </c>
      <c r="M9" s="9">
        <v>151520909382</v>
      </c>
      <c r="O9" s="9">
        <v>132490904363</v>
      </c>
      <c r="Q9" s="28">
        <v>19030005019</v>
      </c>
      <c r="R9" s="28"/>
    </row>
    <row r="10" spans="1:18" ht="21.75" customHeight="1" x14ac:dyDescent="0.2">
      <c r="A10" s="8" t="s">
        <v>30</v>
      </c>
      <c r="C10" s="9">
        <v>21172000</v>
      </c>
      <c r="E10" s="9">
        <v>96706492227</v>
      </c>
      <c r="G10" s="9">
        <v>111964861512</v>
      </c>
      <c r="I10" s="9">
        <v>-15258369285</v>
      </c>
      <c r="K10" s="9">
        <v>21172000</v>
      </c>
      <c r="M10" s="9">
        <v>96706492227</v>
      </c>
      <c r="O10" s="9">
        <v>119459280940</v>
      </c>
      <c r="Q10" s="28">
        <v>-22752788713</v>
      </c>
      <c r="R10" s="28"/>
    </row>
    <row r="11" spans="1:18" ht="21.75" customHeight="1" x14ac:dyDescent="0.2">
      <c r="A11" s="8" t="s">
        <v>32</v>
      </c>
      <c r="C11" s="9">
        <v>1290000</v>
      </c>
      <c r="E11" s="9">
        <v>138555162225</v>
      </c>
      <c r="G11" s="9">
        <v>164765875005</v>
      </c>
      <c r="I11" s="9">
        <v>-26210712780</v>
      </c>
      <c r="K11" s="9">
        <v>1290000</v>
      </c>
      <c r="M11" s="9">
        <v>138555162225</v>
      </c>
      <c r="O11" s="9">
        <v>62874468512</v>
      </c>
      <c r="Q11" s="28">
        <v>75680693713</v>
      </c>
      <c r="R11" s="28"/>
    </row>
    <row r="12" spans="1:18" ht="21.75" customHeight="1" x14ac:dyDescent="0.2">
      <c r="A12" s="8" t="s">
        <v>21</v>
      </c>
      <c r="C12" s="9">
        <v>865000</v>
      </c>
      <c r="E12" s="9">
        <v>231360713977</v>
      </c>
      <c r="G12" s="9">
        <v>232022800980</v>
      </c>
      <c r="I12" s="9">
        <v>-662087002</v>
      </c>
      <c r="K12" s="9">
        <v>865000</v>
      </c>
      <c r="M12" s="9">
        <v>231360713977</v>
      </c>
      <c r="O12" s="9">
        <v>176119534928</v>
      </c>
      <c r="Q12" s="28">
        <v>55241179049</v>
      </c>
      <c r="R12" s="28"/>
    </row>
    <row r="13" spans="1:18" ht="21.75" customHeight="1" x14ac:dyDescent="0.2">
      <c r="A13" s="8" t="s">
        <v>37</v>
      </c>
      <c r="C13" s="9">
        <v>3131631</v>
      </c>
      <c r="E13" s="9">
        <v>36017384494</v>
      </c>
      <c r="G13" s="9">
        <v>39223772223</v>
      </c>
      <c r="I13" s="9">
        <v>-3206387728</v>
      </c>
      <c r="K13" s="9">
        <v>3131631</v>
      </c>
      <c r="M13" s="9">
        <v>36017384494</v>
      </c>
      <c r="O13" s="9">
        <v>31939357377</v>
      </c>
      <c r="Q13" s="28">
        <v>4078027117</v>
      </c>
      <c r="R13" s="28"/>
    </row>
    <row r="14" spans="1:18" ht="21.75" customHeight="1" x14ac:dyDescent="0.2">
      <c r="A14" s="8" t="s">
        <v>22</v>
      </c>
      <c r="C14" s="9">
        <v>1256666</v>
      </c>
      <c r="E14" s="9">
        <v>44820895482</v>
      </c>
      <c r="G14" s="9">
        <v>56987994757</v>
      </c>
      <c r="I14" s="9">
        <v>-12167099274</v>
      </c>
      <c r="K14" s="9">
        <v>1256666</v>
      </c>
      <c r="M14" s="9">
        <v>44820895482</v>
      </c>
      <c r="O14" s="9">
        <v>55738084046</v>
      </c>
      <c r="Q14" s="28">
        <v>-10917188563</v>
      </c>
      <c r="R14" s="28"/>
    </row>
    <row r="15" spans="1:18" ht="21.75" customHeight="1" x14ac:dyDescent="0.2">
      <c r="A15" s="8" t="s">
        <v>25</v>
      </c>
      <c r="C15" s="9">
        <v>18248372</v>
      </c>
      <c r="E15" s="9">
        <v>130243722259</v>
      </c>
      <c r="G15" s="9">
        <v>131150711969</v>
      </c>
      <c r="I15" s="9">
        <v>-906989709</v>
      </c>
      <c r="K15" s="9">
        <v>18248372</v>
      </c>
      <c r="M15" s="9">
        <v>130243722259</v>
      </c>
      <c r="O15" s="9">
        <v>108074119025</v>
      </c>
      <c r="Q15" s="28">
        <v>22169603234</v>
      </c>
      <c r="R15" s="28"/>
    </row>
    <row r="16" spans="1:18" ht="21.75" customHeight="1" x14ac:dyDescent="0.2">
      <c r="A16" s="8" t="s">
        <v>29</v>
      </c>
      <c r="C16" s="9">
        <v>14065343</v>
      </c>
      <c r="E16" s="9">
        <v>91579835069</v>
      </c>
      <c r="G16" s="9">
        <v>104163323858</v>
      </c>
      <c r="I16" s="9">
        <v>-12583488788</v>
      </c>
      <c r="K16" s="9">
        <v>14065343</v>
      </c>
      <c r="M16" s="9">
        <v>91579835069</v>
      </c>
      <c r="O16" s="9">
        <v>68491414637</v>
      </c>
      <c r="Q16" s="28">
        <v>23088420432</v>
      </c>
      <c r="R16" s="28"/>
    </row>
    <row r="17" spans="1:18" ht="21.75" customHeight="1" x14ac:dyDescent="0.2">
      <c r="A17" s="8" t="s">
        <v>33</v>
      </c>
      <c r="C17" s="9">
        <v>1525737</v>
      </c>
      <c r="E17" s="9">
        <v>161160170978</v>
      </c>
      <c r="G17" s="9">
        <v>185320546696</v>
      </c>
      <c r="I17" s="9">
        <v>-24160375717</v>
      </c>
      <c r="K17" s="9">
        <v>1525737</v>
      </c>
      <c r="M17" s="9">
        <v>161160170978</v>
      </c>
      <c r="O17" s="9">
        <v>96667768881</v>
      </c>
      <c r="Q17" s="28">
        <v>64492402097</v>
      </c>
      <c r="R17" s="28"/>
    </row>
    <row r="18" spans="1:18" ht="21.75" customHeight="1" x14ac:dyDescent="0.2">
      <c r="A18" s="8" t="s">
        <v>39</v>
      </c>
      <c r="C18" s="9">
        <v>5762928</v>
      </c>
      <c r="E18" s="9">
        <v>40959765835</v>
      </c>
      <c r="G18" s="9">
        <v>46344686099</v>
      </c>
      <c r="I18" s="9">
        <v>-5384920263</v>
      </c>
      <c r="K18" s="9">
        <v>5762928</v>
      </c>
      <c r="M18" s="9">
        <v>40959765835</v>
      </c>
      <c r="O18" s="9">
        <v>50628087089</v>
      </c>
      <c r="Q18" s="28">
        <v>-9668321253</v>
      </c>
      <c r="R18" s="28"/>
    </row>
    <row r="19" spans="1:18" ht="21.75" customHeight="1" x14ac:dyDescent="0.2">
      <c r="A19" s="8" t="s">
        <v>47</v>
      </c>
      <c r="C19" s="9">
        <v>16700000</v>
      </c>
      <c r="E19" s="9">
        <v>59363870760</v>
      </c>
      <c r="G19" s="9">
        <v>79267272080</v>
      </c>
      <c r="I19" s="9">
        <v>-19903401320</v>
      </c>
      <c r="K19" s="9">
        <v>16700000</v>
      </c>
      <c r="M19" s="9">
        <v>59363870760</v>
      </c>
      <c r="O19" s="9">
        <v>63134012270</v>
      </c>
      <c r="Q19" s="28">
        <v>-3770141510</v>
      </c>
      <c r="R19" s="28"/>
    </row>
    <row r="20" spans="1:18" ht="21.75" customHeight="1" x14ac:dyDescent="0.2">
      <c r="A20" s="8" t="s">
        <v>23</v>
      </c>
      <c r="C20" s="9">
        <v>34319631</v>
      </c>
      <c r="E20" s="9">
        <v>200257569377</v>
      </c>
      <c r="G20" s="9">
        <v>210014582127</v>
      </c>
      <c r="I20" s="9">
        <v>-9757012749</v>
      </c>
      <c r="K20" s="9">
        <v>34319631</v>
      </c>
      <c r="M20" s="9">
        <v>200257569377</v>
      </c>
      <c r="O20" s="9">
        <v>176982108707</v>
      </c>
      <c r="Q20" s="28">
        <v>23275460670</v>
      </c>
      <c r="R20" s="28"/>
    </row>
    <row r="21" spans="1:18" ht="21.75" customHeight="1" x14ac:dyDescent="0.2">
      <c r="A21" s="8" t="s">
        <v>44</v>
      </c>
      <c r="C21" s="9">
        <v>30999999</v>
      </c>
      <c r="E21" s="9">
        <v>167636586592</v>
      </c>
      <c r="G21" s="9">
        <v>208004955790</v>
      </c>
      <c r="I21" s="9">
        <v>-40368369197</v>
      </c>
      <c r="K21" s="9">
        <v>30999999</v>
      </c>
      <c r="M21" s="9">
        <v>167636586592</v>
      </c>
      <c r="O21" s="9">
        <v>131855331979</v>
      </c>
      <c r="Q21" s="28">
        <v>35781254613</v>
      </c>
      <c r="R21" s="28"/>
    </row>
    <row r="22" spans="1:18" ht="21.75" customHeight="1" x14ac:dyDescent="0.2">
      <c r="A22" s="8" t="s">
        <v>48</v>
      </c>
      <c r="C22" s="9">
        <v>9360000</v>
      </c>
      <c r="E22" s="9">
        <v>54895417200</v>
      </c>
      <c r="G22" s="9">
        <v>78528359520</v>
      </c>
      <c r="I22" s="9">
        <v>-23632942320</v>
      </c>
      <c r="K22" s="9">
        <v>9360000</v>
      </c>
      <c r="M22" s="9">
        <v>54895417200</v>
      </c>
      <c r="O22" s="9">
        <v>69037965360</v>
      </c>
      <c r="Q22" s="28">
        <v>-14142548160</v>
      </c>
      <c r="R22" s="28"/>
    </row>
    <row r="23" spans="1:18" ht="21.75" customHeight="1" x14ac:dyDescent="0.2">
      <c r="A23" s="8" t="s">
        <v>19</v>
      </c>
      <c r="C23" s="9">
        <v>3744392</v>
      </c>
      <c r="E23" s="9">
        <v>34429544025</v>
      </c>
      <c r="G23" s="9">
        <v>39863828811</v>
      </c>
      <c r="I23" s="9">
        <v>-5434284785</v>
      </c>
      <c r="K23" s="9">
        <v>3744392</v>
      </c>
      <c r="M23" s="9">
        <v>34429544025</v>
      </c>
      <c r="O23" s="9">
        <v>40046270409</v>
      </c>
      <c r="Q23" s="28">
        <v>-5616726383</v>
      </c>
      <c r="R23" s="28"/>
    </row>
    <row r="24" spans="1:18" ht="21.75" customHeight="1" x14ac:dyDescent="0.2">
      <c r="A24" s="8" t="s">
        <v>26</v>
      </c>
      <c r="C24" s="9">
        <v>7211111</v>
      </c>
      <c r="E24" s="9">
        <v>69029813086</v>
      </c>
      <c r="G24" s="9">
        <v>85660048430</v>
      </c>
      <c r="I24" s="9">
        <v>-16630235343</v>
      </c>
      <c r="K24" s="9">
        <v>7211111</v>
      </c>
      <c r="M24" s="9">
        <v>69029813086</v>
      </c>
      <c r="O24" s="9">
        <v>82839383835</v>
      </c>
      <c r="Q24" s="28">
        <v>-13809570748</v>
      </c>
      <c r="R24" s="28"/>
    </row>
    <row r="25" spans="1:18" ht="21.75" customHeight="1" x14ac:dyDescent="0.2">
      <c r="A25" s="8" t="s">
        <v>42</v>
      </c>
      <c r="C25" s="9">
        <v>6000000</v>
      </c>
      <c r="E25" s="9">
        <v>109504548000</v>
      </c>
      <c r="G25" s="9">
        <v>106558183800</v>
      </c>
      <c r="I25" s="9">
        <v>2946364199</v>
      </c>
      <c r="K25" s="9">
        <v>6000000</v>
      </c>
      <c r="M25" s="9">
        <v>109504548000</v>
      </c>
      <c r="O25" s="9">
        <v>102036088662</v>
      </c>
      <c r="Q25" s="28">
        <v>7468459337</v>
      </c>
      <c r="R25" s="28"/>
    </row>
    <row r="26" spans="1:18" ht="21.75" customHeight="1" x14ac:dyDescent="0.2">
      <c r="A26" s="8" t="s">
        <v>36</v>
      </c>
      <c r="C26" s="9">
        <v>10351688</v>
      </c>
      <c r="E26" s="9">
        <v>58036138374</v>
      </c>
      <c r="G26" s="9">
        <v>65753709966</v>
      </c>
      <c r="I26" s="9">
        <v>-7717571591</v>
      </c>
      <c r="K26" s="9">
        <v>10351688</v>
      </c>
      <c r="M26" s="9">
        <v>58036138374</v>
      </c>
      <c r="O26" s="9">
        <v>68116376393</v>
      </c>
      <c r="Q26" s="28">
        <v>-10080238018</v>
      </c>
      <c r="R26" s="28"/>
    </row>
    <row r="27" spans="1:18" ht="21.75" customHeight="1" x14ac:dyDescent="0.2">
      <c r="A27" s="8" t="s">
        <v>24</v>
      </c>
      <c r="C27" s="9">
        <v>100000</v>
      </c>
      <c r="E27" s="9">
        <v>3136227750</v>
      </c>
      <c r="G27" s="9">
        <v>4295591822</v>
      </c>
      <c r="I27" s="9">
        <v>-1159364072</v>
      </c>
      <c r="K27" s="9">
        <v>100000</v>
      </c>
      <c r="M27" s="9">
        <v>3136227750</v>
      </c>
      <c r="O27" s="9">
        <v>2712460682</v>
      </c>
      <c r="Q27" s="28">
        <v>423767067</v>
      </c>
      <c r="R27" s="28"/>
    </row>
    <row r="28" spans="1:18" ht="21.75" customHeight="1" x14ac:dyDescent="0.2">
      <c r="A28" s="8" t="s">
        <v>20</v>
      </c>
      <c r="C28" s="9">
        <v>11200000</v>
      </c>
      <c r="E28" s="9">
        <v>182364436800</v>
      </c>
      <c r="G28" s="9">
        <v>202070484000</v>
      </c>
      <c r="I28" s="9">
        <v>-19706047200</v>
      </c>
      <c r="K28" s="9">
        <v>11200000</v>
      </c>
      <c r="M28" s="9">
        <v>182364436800</v>
      </c>
      <c r="O28" s="9">
        <v>117011613600</v>
      </c>
      <c r="Q28" s="28">
        <v>65352823200</v>
      </c>
      <c r="R28" s="28"/>
    </row>
    <row r="29" spans="1:18" ht="21.75" customHeight="1" x14ac:dyDescent="0.2">
      <c r="A29" s="8" t="s">
        <v>38</v>
      </c>
      <c r="C29" s="9">
        <v>63233333</v>
      </c>
      <c r="E29" s="9">
        <v>134891325158</v>
      </c>
      <c r="G29" s="9">
        <v>198188419490</v>
      </c>
      <c r="I29" s="9">
        <v>-63297094331</v>
      </c>
      <c r="K29" s="9">
        <v>63233333</v>
      </c>
      <c r="M29" s="9">
        <v>134891325158</v>
      </c>
      <c r="O29" s="9">
        <v>174194610131</v>
      </c>
      <c r="Q29" s="28">
        <v>-39303284972</v>
      </c>
      <c r="R29" s="28"/>
    </row>
    <row r="30" spans="1:18" ht="21.75" customHeight="1" x14ac:dyDescent="0.2">
      <c r="A30" s="8" t="s">
        <v>34</v>
      </c>
      <c r="C30" s="9">
        <v>28816665</v>
      </c>
      <c r="E30" s="9">
        <v>76740506454</v>
      </c>
      <c r="G30" s="9">
        <v>91865175139</v>
      </c>
      <c r="I30" s="9">
        <v>-15124668684</v>
      </c>
      <c r="K30" s="9">
        <v>28816665</v>
      </c>
      <c r="M30" s="9">
        <v>76740506454</v>
      </c>
      <c r="O30" s="9">
        <v>68875984199</v>
      </c>
      <c r="Q30" s="28">
        <v>7864522255</v>
      </c>
      <c r="R30" s="28"/>
    </row>
    <row r="31" spans="1:18" ht="21.75" customHeight="1" x14ac:dyDescent="0.2">
      <c r="A31" s="8" t="s">
        <v>40</v>
      </c>
      <c r="C31" s="9">
        <v>31000000</v>
      </c>
      <c r="E31" s="9">
        <v>89334279450</v>
      </c>
      <c r="G31" s="9">
        <v>107176482900</v>
      </c>
      <c r="I31" s="9">
        <v>-17842203450</v>
      </c>
      <c r="K31" s="9">
        <v>31000000</v>
      </c>
      <c r="M31" s="9">
        <v>89334279450</v>
      </c>
      <c r="O31" s="9">
        <v>117840343067</v>
      </c>
      <c r="Q31" s="28">
        <v>-28506063617</v>
      </c>
      <c r="R31" s="28"/>
    </row>
    <row r="32" spans="1:18" ht="21.75" customHeight="1" x14ac:dyDescent="0.2">
      <c r="A32" s="8" t="s">
        <v>27</v>
      </c>
      <c r="C32" s="9">
        <v>17231359</v>
      </c>
      <c r="E32" s="9">
        <v>83759990504</v>
      </c>
      <c r="G32" s="9">
        <v>87434076184</v>
      </c>
      <c r="I32" s="9">
        <v>-3674085679</v>
      </c>
      <c r="K32" s="9">
        <v>17231359</v>
      </c>
      <c r="M32" s="9">
        <v>83759990504</v>
      </c>
      <c r="O32" s="9">
        <v>95210492929</v>
      </c>
      <c r="Q32" s="28">
        <v>-11450502424</v>
      </c>
      <c r="R32" s="28"/>
    </row>
    <row r="33" spans="1:18" ht="21.75" customHeight="1" x14ac:dyDescent="0.2">
      <c r="A33" s="8" t="s">
        <v>49</v>
      </c>
      <c r="C33" s="9">
        <v>6516805</v>
      </c>
      <c r="E33" s="9">
        <v>16687405306</v>
      </c>
      <c r="G33" s="9">
        <v>18012449020</v>
      </c>
      <c r="I33" s="9">
        <v>-1325043713</v>
      </c>
      <c r="K33" s="9">
        <v>6516805</v>
      </c>
      <c r="M33" s="9">
        <v>16687405306</v>
      </c>
      <c r="O33" s="9">
        <v>18012449020</v>
      </c>
      <c r="Q33" s="28">
        <v>-1325043713</v>
      </c>
      <c r="R33" s="28"/>
    </row>
    <row r="34" spans="1:18" ht="21.75" customHeight="1" x14ac:dyDescent="0.2">
      <c r="A34" s="8" t="s">
        <v>43</v>
      </c>
      <c r="C34" s="9">
        <v>2638762</v>
      </c>
      <c r="E34" s="9">
        <v>33601416099</v>
      </c>
      <c r="G34" s="9">
        <v>36145785624</v>
      </c>
      <c r="I34" s="9">
        <v>-2544369524</v>
      </c>
      <c r="K34" s="9">
        <v>2638762</v>
      </c>
      <c r="M34" s="9">
        <v>33601416099</v>
      </c>
      <c r="O34" s="9">
        <v>29627014896</v>
      </c>
      <c r="Q34" s="28">
        <v>3974401203</v>
      </c>
      <c r="R34" s="28"/>
    </row>
    <row r="35" spans="1:18" ht="21.75" customHeight="1" x14ac:dyDescent="0.2">
      <c r="A35" s="8" t="s">
        <v>31</v>
      </c>
      <c r="C35" s="9">
        <v>6869795</v>
      </c>
      <c r="E35" s="9">
        <v>97380395203</v>
      </c>
      <c r="G35" s="9">
        <v>136919840380</v>
      </c>
      <c r="I35" s="9">
        <v>-39539445176</v>
      </c>
      <c r="K35" s="9">
        <v>6869795</v>
      </c>
      <c r="M35" s="9">
        <v>97380395203</v>
      </c>
      <c r="O35" s="9">
        <v>140312475831</v>
      </c>
      <c r="Q35" s="28">
        <v>-42932080627</v>
      </c>
      <c r="R35" s="28"/>
    </row>
    <row r="36" spans="1:18" ht="21.75" customHeight="1" x14ac:dyDescent="0.2">
      <c r="A36" s="8" t="s">
        <v>41</v>
      </c>
      <c r="C36" s="9">
        <v>34817960</v>
      </c>
      <c r="E36" s="9">
        <v>49666488153</v>
      </c>
      <c r="G36" s="9">
        <v>67629489791</v>
      </c>
      <c r="I36" s="9">
        <v>-17963001637</v>
      </c>
      <c r="K36" s="9">
        <v>34817960</v>
      </c>
      <c r="M36" s="9">
        <v>49666488153</v>
      </c>
      <c r="O36" s="9">
        <v>68300088790</v>
      </c>
      <c r="Q36" s="28">
        <v>-18633600636</v>
      </c>
      <c r="R36" s="28"/>
    </row>
    <row r="37" spans="1:18" ht="21.75" customHeight="1" x14ac:dyDescent="0.2">
      <c r="A37" s="11" t="s">
        <v>46</v>
      </c>
      <c r="C37" s="13">
        <v>4398461</v>
      </c>
      <c r="E37" s="13">
        <v>41230696180</v>
      </c>
      <c r="G37" s="13">
        <v>47439348203</v>
      </c>
      <c r="I37" s="13">
        <v>-6208652022</v>
      </c>
      <c r="K37" s="13">
        <v>4398461</v>
      </c>
      <c r="M37" s="13">
        <v>41230696180</v>
      </c>
      <c r="O37" s="13">
        <v>44221382204</v>
      </c>
      <c r="Q37" s="30">
        <v>-2990686023</v>
      </c>
      <c r="R37" s="30"/>
    </row>
    <row r="38" spans="1:18" ht="21.75" customHeight="1" x14ac:dyDescent="0.2">
      <c r="A38" s="15" t="s">
        <v>50</v>
      </c>
      <c r="C38" s="16">
        <v>413122209</v>
      </c>
      <c r="E38" s="16">
        <v>2756316897334</v>
      </c>
      <c r="G38" s="16">
        <v>3192357909756</v>
      </c>
      <c r="I38" s="16">
        <v>-436041012401</v>
      </c>
      <c r="K38" s="16">
        <v>413122209</v>
      </c>
      <c r="M38" s="16">
        <v>2756316897334</v>
      </c>
      <c r="O38" s="16">
        <v>2580784035749</v>
      </c>
      <c r="Q38" s="39">
        <v>175532861594</v>
      </c>
      <c r="R38" s="39"/>
    </row>
  </sheetData>
  <mergeCells count="39"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51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52</v>
      </c>
      <c r="B8" s="23"/>
      <c r="C8" s="23"/>
      <c r="D8" s="23"/>
      <c r="E8" s="23"/>
      <c r="F8" s="23"/>
      <c r="G8" s="23"/>
      <c r="I8" s="23" t="s">
        <v>53</v>
      </c>
      <c r="J8" s="23"/>
      <c r="K8" s="23"/>
      <c r="M8" s="23" t="s">
        <v>54</v>
      </c>
      <c r="N8" s="23"/>
      <c r="O8" s="23"/>
      <c r="Q8" s="23" t="s">
        <v>55</v>
      </c>
      <c r="R8" s="23"/>
      <c r="S8" s="23"/>
      <c r="T8" s="23"/>
      <c r="U8" s="23"/>
      <c r="W8" s="23" t="s">
        <v>56</v>
      </c>
      <c r="X8" s="23"/>
      <c r="Y8" s="23"/>
      <c r="Z8" s="23"/>
      <c r="AA8" s="23"/>
      <c r="AC8" s="23" t="s">
        <v>53</v>
      </c>
      <c r="AD8" s="23"/>
      <c r="AE8" s="23"/>
      <c r="AF8" s="23"/>
      <c r="AG8" s="23"/>
      <c r="AI8" s="23" t="s">
        <v>54</v>
      </c>
      <c r="AJ8" s="23"/>
      <c r="AK8" s="23"/>
      <c r="AM8" s="23" t="s">
        <v>55</v>
      </c>
      <c r="AN8" s="23"/>
      <c r="AO8" s="23"/>
      <c r="AQ8" s="23" t="s">
        <v>56</v>
      </c>
      <c r="AR8" s="23"/>
      <c r="AS8" s="23"/>
    </row>
    <row r="9" spans="1:49" ht="21.75" customHeight="1" x14ac:dyDescent="0.2">
      <c r="A9" s="25" t="s">
        <v>57</v>
      </c>
      <c r="B9" s="25"/>
      <c r="C9" s="25"/>
      <c r="D9" s="25"/>
      <c r="E9" s="25"/>
      <c r="F9" s="25"/>
      <c r="G9" s="25"/>
      <c r="I9" s="26">
        <v>6000000</v>
      </c>
      <c r="J9" s="26"/>
      <c r="K9" s="26"/>
      <c r="M9" s="26">
        <v>27554</v>
      </c>
      <c r="N9" s="26"/>
      <c r="O9" s="26"/>
      <c r="Q9" s="25" t="s">
        <v>58</v>
      </c>
      <c r="R9" s="25"/>
      <c r="S9" s="25"/>
      <c r="T9" s="25"/>
      <c r="U9" s="25"/>
      <c r="W9" s="32">
        <v>0.378147424074392</v>
      </c>
      <c r="X9" s="32"/>
      <c r="Y9" s="32"/>
      <c r="Z9" s="32"/>
      <c r="AA9" s="32"/>
      <c r="AC9" s="26">
        <v>6000000</v>
      </c>
      <c r="AD9" s="26"/>
      <c r="AE9" s="26"/>
      <c r="AF9" s="26"/>
      <c r="AG9" s="26"/>
      <c r="AI9" s="26">
        <v>27554</v>
      </c>
      <c r="AJ9" s="26"/>
      <c r="AK9" s="26"/>
      <c r="AM9" s="25" t="s">
        <v>58</v>
      </c>
      <c r="AN9" s="25"/>
      <c r="AO9" s="25"/>
      <c r="AQ9" s="32">
        <v>0.378147424074392</v>
      </c>
      <c r="AR9" s="32"/>
      <c r="AS9" s="32"/>
    </row>
    <row r="10" spans="1:49" ht="14.45" customHeight="1" x14ac:dyDescent="0.2">
      <c r="A10" s="22" t="s">
        <v>59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</row>
    <row r="11" spans="1:49" ht="14.45" customHeight="1" x14ac:dyDescent="0.2">
      <c r="C11" s="23" t="s">
        <v>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Y11" s="23" t="s">
        <v>9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49" ht="14.45" customHeight="1" x14ac:dyDescent="0.2">
      <c r="A12" s="2" t="s">
        <v>52</v>
      </c>
      <c r="C12" s="4" t="s">
        <v>60</v>
      </c>
      <c r="D12" s="3"/>
      <c r="E12" s="4" t="s">
        <v>61</v>
      </c>
      <c r="F12" s="3"/>
      <c r="G12" s="24" t="s">
        <v>62</v>
      </c>
      <c r="H12" s="24"/>
      <c r="I12" s="24"/>
      <c r="J12" s="3"/>
      <c r="K12" s="24" t="s">
        <v>63</v>
      </c>
      <c r="L12" s="24"/>
      <c r="M12" s="24"/>
      <c r="N12" s="3"/>
      <c r="O12" s="24" t="s">
        <v>54</v>
      </c>
      <c r="P12" s="24"/>
      <c r="Q12" s="24"/>
      <c r="R12" s="3"/>
      <c r="S12" s="24" t="s">
        <v>55</v>
      </c>
      <c r="T12" s="24"/>
      <c r="U12" s="24"/>
      <c r="V12" s="24"/>
      <c r="W12" s="24"/>
      <c r="Y12" s="24" t="s">
        <v>60</v>
      </c>
      <c r="Z12" s="24"/>
      <c r="AA12" s="24"/>
      <c r="AB12" s="24"/>
      <c r="AC12" s="24"/>
      <c r="AD12" s="3"/>
      <c r="AE12" s="24" t="s">
        <v>61</v>
      </c>
      <c r="AF12" s="24"/>
      <c r="AG12" s="24"/>
      <c r="AH12" s="24"/>
      <c r="AI12" s="24"/>
      <c r="AJ12" s="3"/>
      <c r="AK12" s="24" t="s">
        <v>62</v>
      </c>
      <c r="AL12" s="24"/>
      <c r="AM12" s="24"/>
      <c r="AN12" s="3"/>
      <c r="AO12" s="24" t="s">
        <v>63</v>
      </c>
      <c r="AP12" s="24"/>
      <c r="AQ12" s="24"/>
      <c r="AR12" s="3"/>
      <c r="AS12" s="24" t="s">
        <v>54</v>
      </c>
      <c r="AT12" s="24"/>
      <c r="AU12" s="3"/>
      <c r="AV12" s="4" t="s">
        <v>55</v>
      </c>
    </row>
    <row r="13" spans="1:49" ht="14.45" customHeight="1" x14ac:dyDescent="0.2">
      <c r="A13" s="22" t="s">
        <v>64</v>
      </c>
      <c r="B13" s="22"/>
      <c r="C13" s="33"/>
      <c r="D13" s="22"/>
      <c r="E13" s="33"/>
      <c r="F13" s="22"/>
      <c r="G13" s="33"/>
      <c r="H13" s="33"/>
      <c r="I13" s="33"/>
      <c r="J13" s="22"/>
      <c r="K13" s="33"/>
      <c r="L13" s="33"/>
      <c r="M13" s="33"/>
      <c r="N13" s="22"/>
      <c r="O13" s="33"/>
      <c r="P13" s="33"/>
      <c r="Q13" s="33"/>
      <c r="R13" s="22"/>
      <c r="S13" s="33"/>
      <c r="T13" s="33"/>
      <c r="U13" s="33"/>
      <c r="V13" s="33"/>
      <c r="W13" s="33"/>
      <c r="X13" s="22"/>
      <c r="Y13" s="33"/>
      <c r="Z13" s="33"/>
      <c r="AA13" s="33"/>
      <c r="AB13" s="33"/>
      <c r="AC13" s="33"/>
      <c r="AD13" s="22"/>
      <c r="AE13" s="33"/>
      <c r="AF13" s="33"/>
      <c r="AG13" s="33"/>
      <c r="AH13" s="33"/>
      <c r="AI13" s="33"/>
      <c r="AJ13" s="22"/>
      <c r="AK13" s="33"/>
      <c r="AL13" s="33"/>
      <c r="AM13" s="33"/>
      <c r="AN13" s="22"/>
      <c r="AO13" s="33"/>
      <c r="AP13" s="33"/>
      <c r="AQ13" s="33"/>
      <c r="AR13" s="22"/>
      <c r="AS13" s="33"/>
      <c r="AT13" s="33"/>
      <c r="AU13" s="22"/>
      <c r="AV13" s="33"/>
      <c r="AW13" s="22"/>
    </row>
    <row r="14" spans="1:49" ht="14.45" customHeight="1" x14ac:dyDescent="0.2">
      <c r="C14" s="23" t="s">
        <v>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O14" s="23" t="s">
        <v>9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49" ht="14.45" customHeight="1" x14ac:dyDescent="0.2">
      <c r="A15" s="2" t="s">
        <v>52</v>
      </c>
      <c r="C15" s="4" t="s">
        <v>61</v>
      </c>
      <c r="D15" s="3"/>
      <c r="E15" s="4" t="s">
        <v>63</v>
      </c>
      <c r="F15" s="3"/>
      <c r="G15" s="24" t="s">
        <v>54</v>
      </c>
      <c r="H15" s="24"/>
      <c r="I15" s="24"/>
      <c r="J15" s="3"/>
      <c r="K15" s="24" t="s">
        <v>55</v>
      </c>
      <c r="L15" s="24"/>
      <c r="M15" s="24"/>
      <c r="O15" s="24" t="s">
        <v>61</v>
      </c>
      <c r="P15" s="24"/>
      <c r="Q15" s="24"/>
      <c r="R15" s="24"/>
      <c r="S15" s="24"/>
      <c r="T15" s="3"/>
      <c r="U15" s="24" t="s">
        <v>63</v>
      </c>
      <c r="V15" s="24"/>
      <c r="W15" s="24"/>
      <c r="X15" s="24"/>
      <c r="Y15" s="24"/>
      <c r="Z15" s="3"/>
      <c r="AA15" s="24" t="s">
        <v>54</v>
      </c>
      <c r="AB15" s="24"/>
      <c r="AC15" s="24"/>
      <c r="AD15" s="24"/>
      <c r="AE15" s="24"/>
      <c r="AF15" s="3"/>
      <c r="AG15" s="24" t="s">
        <v>55</v>
      </c>
      <c r="AH15" s="24"/>
      <c r="AI15" s="24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65</v>
      </c>
      <c r="B5" s="22" t="s">
        <v>66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67</v>
      </c>
      <c r="L7" s="24"/>
      <c r="M7" s="24"/>
      <c r="N7" s="3"/>
      <c r="O7" s="24" t="s">
        <v>68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69</v>
      </c>
      <c r="B8" s="23"/>
      <c r="D8" s="23" t="s">
        <v>70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71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72</v>
      </c>
      <c r="B5" s="22" t="s">
        <v>73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74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75</v>
      </c>
      <c r="B8" s="23"/>
      <c r="D8" s="2" t="s">
        <v>76</v>
      </c>
      <c r="F8" s="2" t="s">
        <v>77</v>
      </c>
      <c r="H8" s="2" t="s">
        <v>78</v>
      </c>
      <c r="J8" s="2" t="s">
        <v>79</v>
      </c>
      <c r="L8" s="2" t="s">
        <v>80</v>
      </c>
      <c r="N8" s="2" t="s">
        <v>56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82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83</v>
      </c>
      <c r="C8" s="4" t="s">
        <v>13</v>
      </c>
      <c r="D8" s="3"/>
      <c r="E8" s="4" t="s">
        <v>84</v>
      </c>
      <c r="F8" s="3"/>
      <c r="G8" s="4" t="s">
        <v>85</v>
      </c>
      <c r="H8" s="3"/>
      <c r="I8" s="4" t="s">
        <v>86</v>
      </c>
      <c r="J8" s="3"/>
      <c r="K8" s="4" t="s">
        <v>87</v>
      </c>
      <c r="L8" s="3"/>
      <c r="M8" s="4" t="s">
        <v>88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workbookViewId="0">
      <selection sqref="A1:XFD104857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89</v>
      </c>
      <c r="B5" s="22" t="s">
        <v>90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91</v>
      </c>
      <c r="B8" s="23"/>
      <c r="D8" s="2" t="s">
        <v>92</v>
      </c>
      <c r="F8" s="2" t="s">
        <v>93</v>
      </c>
      <c r="H8" s="2" t="s">
        <v>94</v>
      </c>
      <c r="J8" s="2" t="s">
        <v>92</v>
      </c>
      <c r="L8" s="2" t="s">
        <v>18</v>
      </c>
    </row>
    <row r="9" spans="1:12" ht="21.75" customHeight="1" x14ac:dyDescent="0.2">
      <c r="A9" s="25" t="s">
        <v>95</v>
      </c>
      <c r="B9" s="25"/>
      <c r="D9" s="6">
        <v>5879877462</v>
      </c>
      <c r="F9" s="6">
        <v>5093593408</v>
      </c>
      <c r="H9" s="6">
        <v>9980824565</v>
      </c>
      <c r="J9" s="6">
        <v>992646305</v>
      </c>
      <c r="L9" s="7" t="s">
        <v>96</v>
      </c>
    </row>
    <row r="10" spans="1:12" ht="21.75" customHeight="1" x14ac:dyDescent="0.2">
      <c r="A10" s="27" t="s">
        <v>95</v>
      </c>
      <c r="B10" s="27"/>
      <c r="D10" s="9">
        <v>5882121</v>
      </c>
      <c r="F10" s="9">
        <v>24874</v>
      </c>
      <c r="H10" s="9">
        <v>0</v>
      </c>
      <c r="J10" s="9">
        <v>5906995</v>
      </c>
      <c r="L10" s="10" t="s">
        <v>97</v>
      </c>
    </row>
    <row r="11" spans="1:12" ht="21.75" customHeight="1" x14ac:dyDescent="0.2">
      <c r="A11" s="27" t="s">
        <v>98</v>
      </c>
      <c r="B11" s="27"/>
      <c r="D11" s="9">
        <v>28254548</v>
      </c>
      <c r="F11" s="9">
        <v>128738119086</v>
      </c>
      <c r="H11" s="9">
        <v>85950350000</v>
      </c>
      <c r="J11" s="9">
        <v>42816023634</v>
      </c>
      <c r="L11" s="10" t="s">
        <v>99</v>
      </c>
    </row>
    <row r="12" spans="1:12" ht="21.75" customHeight="1" x14ac:dyDescent="0.2">
      <c r="A12" s="27" t="s">
        <v>100</v>
      </c>
      <c r="B12" s="27"/>
      <c r="D12" s="9">
        <v>107906622279</v>
      </c>
      <c r="F12" s="9">
        <v>112231472019</v>
      </c>
      <c r="H12" s="9">
        <v>29168122509</v>
      </c>
      <c r="J12" s="9">
        <v>190969971789</v>
      </c>
      <c r="L12" s="10" t="s">
        <v>101</v>
      </c>
    </row>
    <row r="13" spans="1:12" ht="21.75" customHeight="1" x14ac:dyDescent="0.2">
      <c r="A13" s="27" t="s">
        <v>102</v>
      </c>
      <c r="B13" s="27"/>
      <c r="D13" s="9">
        <v>10551908</v>
      </c>
      <c r="F13" s="9">
        <v>44621</v>
      </c>
      <c r="H13" s="9">
        <v>0</v>
      </c>
      <c r="J13" s="9">
        <v>10596529</v>
      </c>
      <c r="L13" s="10" t="s">
        <v>97</v>
      </c>
    </row>
    <row r="14" spans="1:12" ht="21.75" customHeight="1" x14ac:dyDescent="0.2">
      <c r="A14" s="27" t="s">
        <v>103</v>
      </c>
      <c r="B14" s="27"/>
      <c r="D14" s="9">
        <v>1070000000</v>
      </c>
      <c r="F14" s="9">
        <v>0</v>
      </c>
      <c r="H14" s="9">
        <v>0</v>
      </c>
      <c r="J14" s="9">
        <v>1070000000</v>
      </c>
      <c r="L14" s="10" t="s">
        <v>96</v>
      </c>
    </row>
    <row r="15" spans="1:12" ht="21.75" customHeight="1" x14ac:dyDescent="0.2">
      <c r="A15" s="29" t="s">
        <v>104</v>
      </c>
      <c r="B15" s="29"/>
      <c r="D15" s="13">
        <v>8050500</v>
      </c>
      <c r="F15" s="13">
        <v>0</v>
      </c>
      <c r="H15" s="13">
        <v>2520000</v>
      </c>
      <c r="J15" s="13">
        <v>5530500</v>
      </c>
      <c r="L15" s="14" t="s">
        <v>97</v>
      </c>
    </row>
    <row r="16" spans="1:12" ht="21.75" customHeight="1" x14ac:dyDescent="0.2">
      <c r="A16" s="31" t="s">
        <v>50</v>
      </c>
      <c r="B16" s="31"/>
      <c r="D16" s="16">
        <v>114909238818</v>
      </c>
      <c r="F16" s="16">
        <v>246063254008</v>
      </c>
      <c r="H16" s="16">
        <v>125101817074</v>
      </c>
      <c r="J16" s="16">
        <v>235870675752</v>
      </c>
      <c r="L16" s="17">
        <v>0</v>
      </c>
    </row>
  </sheetData>
  <mergeCells count="14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M8" sqref="M8:M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2.42578125" bestFit="1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106</v>
      </c>
      <c r="B5" s="22" t="s">
        <v>107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108</v>
      </c>
      <c r="B7" s="23"/>
      <c r="D7" s="2" t="s">
        <v>109</v>
      </c>
      <c r="F7" s="2" t="s">
        <v>92</v>
      </c>
      <c r="H7" s="2" t="s">
        <v>110</v>
      </c>
      <c r="J7" s="2" t="s">
        <v>111</v>
      </c>
    </row>
    <row r="8" spans="1:10" ht="21.75" customHeight="1" x14ac:dyDescent="0.2">
      <c r="A8" s="25" t="s">
        <v>112</v>
      </c>
      <c r="B8" s="25"/>
      <c r="D8" s="5" t="s">
        <v>113</v>
      </c>
      <c r="F8" s="6">
        <v>-368361393818</v>
      </c>
      <c r="H8" s="43">
        <v>1.001233995836821</v>
      </c>
      <c r="I8" s="44"/>
      <c r="J8" s="43">
        <v>-0.11570528835808787</v>
      </c>
    </row>
    <row r="9" spans="1:10" ht="21.75" customHeight="1" x14ac:dyDescent="0.2">
      <c r="A9" s="27" t="s">
        <v>114</v>
      </c>
      <c r="B9" s="27"/>
      <c r="D9" s="8" t="s">
        <v>115</v>
      </c>
      <c r="F9" s="9">
        <v>0</v>
      </c>
      <c r="H9" s="45">
        <v>0</v>
      </c>
      <c r="I9" s="44"/>
      <c r="J9" s="45">
        <v>0</v>
      </c>
    </row>
    <row r="10" spans="1:10" ht="21.75" customHeight="1" x14ac:dyDescent="0.2">
      <c r="A10" s="27" t="s">
        <v>116</v>
      </c>
      <c r="B10" s="27"/>
      <c r="D10" s="8" t="s">
        <v>117</v>
      </c>
      <c r="F10" s="9">
        <v>0</v>
      </c>
      <c r="H10" s="45">
        <v>0</v>
      </c>
      <c r="I10" s="44"/>
      <c r="J10" s="45">
        <v>0</v>
      </c>
    </row>
    <row r="11" spans="1:10" ht="21.75" customHeight="1" x14ac:dyDescent="0.2">
      <c r="A11" s="27" t="s">
        <v>118</v>
      </c>
      <c r="B11" s="27"/>
      <c r="D11" s="8" t="s">
        <v>119</v>
      </c>
      <c r="F11" s="9">
        <v>453996093</v>
      </c>
      <c r="H11" s="45">
        <v>-1.2339955541412742E-3</v>
      </c>
      <c r="I11" s="44"/>
      <c r="J11" s="45">
        <v>1.4260383888102068E-4</v>
      </c>
    </row>
    <row r="12" spans="1:10" ht="21.75" customHeight="1" x14ac:dyDescent="0.2">
      <c r="A12" s="29" t="s">
        <v>120</v>
      </c>
      <c r="B12" s="29"/>
      <c r="D12" s="11" t="s">
        <v>121</v>
      </c>
      <c r="F12" s="13">
        <f>'سایر درآمدها'!D11</f>
        <v>104</v>
      </c>
      <c r="H12" s="46">
        <v>-2.8267982832771322E-10</v>
      </c>
      <c r="I12" s="44"/>
      <c r="J12" s="46">
        <v>3.2667239811744703E-11</v>
      </c>
    </row>
    <row r="13" spans="1:10" ht="21.75" customHeight="1" x14ac:dyDescent="0.2">
      <c r="A13" s="31" t="s">
        <v>50</v>
      </c>
      <c r="B13" s="31"/>
      <c r="D13" s="16"/>
      <c r="F13" s="16">
        <f>SUM(F8:F12)</f>
        <v>-367907397621</v>
      </c>
      <c r="H13" s="47">
        <f>SUM(H8:H12)</f>
        <v>1</v>
      </c>
      <c r="I13" s="44"/>
      <c r="J13" s="47">
        <f>SUM(J8:J12)</f>
        <v>-0.1155626844865396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3"/>
  <sheetViews>
    <sheetView rightToLeft="1" topLeftCell="A70" workbookViewId="0">
      <selection activeCell="S83" sqref="S83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3.7109375" bestFit="1" customWidth="1"/>
    <col min="9" max="9" width="1.28515625" customWidth="1"/>
    <col min="10" max="10" width="16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" bestFit="1" customWidth="1"/>
    <col min="18" max="18" width="1.28515625" customWidth="1"/>
    <col min="19" max="19" width="15.8554687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105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122</v>
      </c>
      <c r="B5" s="22" t="s">
        <v>123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124</v>
      </c>
      <c r="E6" s="23"/>
      <c r="F6" s="23"/>
      <c r="G6" s="23"/>
      <c r="H6" s="23"/>
      <c r="I6" s="23"/>
      <c r="J6" s="23"/>
      <c r="K6" s="23"/>
      <c r="L6" s="23"/>
      <c r="N6" s="23" t="s">
        <v>125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50</v>
      </c>
      <c r="K7" s="24"/>
      <c r="L7" s="24"/>
      <c r="N7" s="3"/>
      <c r="O7" s="3"/>
      <c r="P7" s="3"/>
      <c r="Q7" s="3"/>
      <c r="R7" s="3"/>
      <c r="S7" s="3"/>
      <c r="T7" s="3"/>
      <c r="U7" s="24" t="s">
        <v>50</v>
      </c>
      <c r="V7" s="24"/>
      <c r="W7" s="24"/>
    </row>
    <row r="8" spans="1:23" ht="14.45" customHeight="1" x14ac:dyDescent="0.2">
      <c r="A8" s="23" t="s">
        <v>126</v>
      </c>
      <c r="B8" s="23"/>
      <c r="D8" s="2" t="s">
        <v>127</v>
      </c>
      <c r="F8" s="2" t="s">
        <v>128</v>
      </c>
      <c r="H8" s="2" t="s">
        <v>129</v>
      </c>
      <c r="J8" s="4" t="s">
        <v>92</v>
      </c>
      <c r="K8" s="3"/>
      <c r="L8" s="4" t="s">
        <v>110</v>
      </c>
      <c r="N8" s="2" t="s">
        <v>127</v>
      </c>
      <c r="P8" s="23" t="s">
        <v>128</v>
      </c>
      <c r="Q8" s="23"/>
      <c r="S8" s="2" t="s">
        <v>129</v>
      </c>
      <c r="U8" s="4" t="s">
        <v>92</v>
      </c>
      <c r="V8" s="3"/>
      <c r="W8" s="4" t="s">
        <v>110</v>
      </c>
    </row>
    <row r="9" spans="1:23" ht="21.75" customHeight="1" x14ac:dyDescent="0.2">
      <c r="A9" s="25" t="s">
        <v>35</v>
      </c>
      <c r="B9" s="25"/>
      <c r="D9" s="6">
        <v>0</v>
      </c>
      <c r="F9" s="6">
        <v>0</v>
      </c>
      <c r="H9" s="6">
        <v>1900640203</v>
      </c>
      <c r="J9" s="6">
        <v>1900640203</v>
      </c>
      <c r="L9" s="7">
        <v>-0.51</v>
      </c>
      <c r="N9" s="6">
        <v>219292390</v>
      </c>
      <c r="P9" s="26">
        <v>0</v>
      </c>
      <c r="Q9" s="26"/>
      <c r="S9" s="6">
        <v>3338026823</v>
      </c>
      <c r="U9" s="6">
        <v>3557319213</v>
      </c>
      <c r="W9" s="7">
        <v>0.36</v>
      </c>
    </row>
    <row r="10" spans="1:23" ht="21.75" customHeight="1" x14ac:dyDescent="0.2">
      <c r="A10" s="27" t="s">
        <v>24</v>
      </c>
      <c r="B10" s="27"/>
      <c r="D10" s="9">
        <v>0</v>
      </c>
      <c r="F10" s="9">
        <v>-1159364072</v>
      </c>
      <c r="H10" s="9">
        <v>768039406</v>
      </c>
      <c r="J10" s="9">
        <v>-391324666</v>
      </c>
      <c r="L10" s="10">
        <v>0.1</v>
      </c>
      <c r="N10" s="9">
        <v>470000000</v>
      </c>
      <c r="P10" s="28">
        <v>423767067</v>
      </c>
      <c r="Q10" s="28"/>
      <c r="S10" s="9">
        <v>768039406</v>
      </c>
      <c r="U10" s="9">
        <v>1661806473</v>
      </c>
      <c r="W10" s="10">
        <v>0.17</v>
      </c>
    </row>
    <row r="11" spans="1:23" ht="21.75" customHeight="1" x14ac:dyDescent="0.2">
      <c r="A11" s="27" t="s">
        <v>30</v>
      </c>
      <c r="B11" s="27"/>
      <c r="D11" s="9">
        <v>0</v>
      </c>
      <c r="F11" s="9">
        <v>-15258369285</v>
      </c>
      <c r="H11" s="9">
        <v>0</v>
      </c>
      <c r="J11" s="9">
        <v>-15258369285</v>
      </c>
      <c r="L11" s="10">
        <v>4.07</v>
      </c>
      <c r="N11" s="9">
        <v>27689200000</v>
      </c>
      <c r="P11" s="28">
        <v>-22752788713</v>
      </c>
      <c r="Q11" s="28"/>
      <c r="S11" s="9">
        <v>-1177339358</v>
      </c>
      <c r="U11" s="9">
        <v>3759071929</v>
      </c>
      <c r="W11" s="10">
        <v>0.38</v>
      </c>
    </row>
    <row r="12" spans="1:23" ht="21.75" customHeight="1" x14ac:dyDescent="0.2">
      <c r="A12" s="27" t="s">
        <v>31</v>
      </c>
      <c r="B12" s="27"/>
      <c r="D12" s="9">
        <v>16418810050</v>
      </c>
      <c r="F12" s="9">
        <v>-39539445176</v>
      </c>
      <c r="H12" s="9">
        <v>0</v>
      </c>
      <c r="J12" s="9">
        <v>-23120635126</v>
      </c>
      <c r="L12" s="10">
        <v>6.17</v>
      </c>
      <c r="N12" s="9">
        <v>16418810050</v>
      </c>
      <c r="P12" s="28">
        <v>-42932080627</v>
      </c>
      <c r="Q12" s="28"/>
      <c r="S12" s="9">
        <v>452389910</v>
      </c>
      <c r="U12" s="9">
        <v>-26060880667</v>
      </c>
      <c r="W12" s="10">
        <v>-2.65</v>
      </c>
    </row>
    <row r="13" spans="1:23" ht="21.75" customHeight="1" x14ac:dyDescent="0.2">
      <c r="A13" s="27" t="s">
        <v>130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0</v>
      </c>
      <c r="Q13" s="28"/>
      <c r="S13" s="9">
        <v>0</v>
      </c>
      <c r="U13" s="9">
        <v>0</v>
      </c>
      <c r="W13" s="10">
        <v>0</v>
      </c>
    </row>
    <row r="14" spans="1:23" ht="21.75" customHeight="1" x14ac:dyDescent="0.2">
      <c r="A14" s="27" t="s">
        <v>131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8">
        <v>0</v>
      </c>
      <c r="Q14" s="28"/>
      <c r="S14" s="9">
        <v>2301393420</v>
      </c>
      <c r="U14" s="9">
        <v>2301393420</v>
      </c>
      <c r="W14" s="10">
        <v>0.23</v>
      </c>
    </row>
    <row r="15" spans="1:23" ht="21.75" customHeight="1" x14ac:dyDescent="0.2">
      <c r="A15" s="27" t="s">
        <v>132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24602110201</v>
      </c>
      <c r="U15" s="9">
        <v>24602110201</v>
      </c>
      <c r="W15" s="10">
        <v>2.5</v>
      </c>
    </row>
    <row r="16" spans="1:23" ht="21.75" customHeight="1" x14ac:dyDescent="0.2">
      <c r="A16" s="27" t="s">
        <v>133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2238629128</v>
      </c>
      <c r="U16" s="9">
        <v>2238629128</v>
      </c>
      <c r="W16" s="10">
        <v>0.23</v>
      </c>
    </row>
    <row r="17" spans="1:23" ht="21.75" customHeight="1" x14ac:dyDescent="0.2">
      <c r="A17" s="27" t="s">
        <v>28</v>
      </c>
      <c r="B17" s="27"/>
      <c r="D17" s="9">
        <v>0</v>
      </c>
      <c r="F17" s="9">
        <v>-15416371593</v>
      </c>
      <c r="H17" s="9">
        <v>0</v>
      </c>
      <c r="J17" s="9">
        <v>-15416371593</v>
      </c>
      <c r="L17" s="10">
        <v>4.1100000000000003</v>
      </c>
      <c r="N17" s="9">
        <v>0</v>
      </c>
      <c r="P17" s="28">
        <v>19030005019</v>
      </c>
      <c r="Q17" s="28"/>
      <c r="S17" s="9">
        <v>28945296368</v>
      </c>
      <c r="U17" s="9">
        <v>47975301387</v>
      </c>
      <c r="W17" s="10">
        <v>4.88</v>
      </c>
    </row>
    <row r="18" spans="1:23" ht="21.75" customHeight="1" x14ac:dyDescent="0.2">
      <c r="A18" s="27" t="s">
        <v>134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-3919281260</v>
      </c>
      <c r="U18" s="9">
        <v>-3919281260</v>
      </c>
      <c r="W18" s="10">
        <v>-0.4</v>
      </c>
    </row>
    <row r="19" spans="1:23" ht="21.75" customHeight="1" x14ac:dyDescent="0.2">
      <c r="A19" s="27" t="s">
        <v>135</v>
      </c>
      <c r="B19" s="2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8">
        <v>0</v>
      </c>
      <c r="Q19" s="28"/>
      <c r="S19" s="9">
        <v>1430088827</v>
      </c>
      <c r="U19" s="9">
        <v>1430088827</v>
      </c>
      <c r="W19" s="10">
        <v>0.15</v>
      </c>
    </row>
    <row r="20" spans="1:23" ht="21.75" customHeight="1" x14ac:dyDescent="0.2">
      <c r="A20" s="27" t="s">
        <v>136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0</v>
      </c>
      <c r="Q20" s="28"/>
      <c r="S20" s="9">
        <v>178929000</v>
      </c>
      <c r="U20" s="9">
        <v>178929000</v>
      </c>
      <c r="W20" s="10">
        <v>0.02</v>
      </c>
    </row>
    <row r="21" spans="1:23" ht="21.75" customHeight="1" x14ac:dyDescent="0.2">
      <c r="A21" s="27" t="s">
        <v>137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34288191803</v>
      </c>
      <c r="U21" s="9">
        <v>34288191803</v>
      </c>
      <c r="W21" s="10">
        <v>3.49</v>
      </c>
    </row>
    <row r="22" spans="1:23" ht="21.75" customHeight="1" x14ac:dyDescent="0.2">
      <c r="A22" s="27" t="s">
        <v>138</v>
      </c>
      <c r="B22" s="2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8">
        <v>0</v>
      </c>
      <c r="Q22" s="28"/>
      <c r="S22" s="9">
        <v>15690509062</v>
      </c>
      <c r="U22" s="9">
        <v>15690509062</v>
      </c>
      <c r="W22" s="10">
        <v>1.59</v>
      </c>
    </row>
    <row r="23" spans="1:23" ht="21.75" customHeight="1" x14ac:dyDescent="0.2">
      <c r="A23" s="27" t="s">
        <v>139</v>
      </c>
      <c r="B23" s="27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8">
        <v>0</v>
      </c>
      <c r="Q23" s="28"/>
      <c r="S23" s="9">
        <v>23011971329</v>
      </c>
      <c r="U23" s="9">
        <v>23011971329</v>
      </c>
      <c r="W23" s="10">
        <v>2.34</v>
      </c>
    </row>
    <row r="24" spans="1:23" ht="21.75" customHeight="1" x14ac:dyDescent="0.2">
      <c r="A24" s="27" t="s">
        <v>23</v>
      </c>
      <c r="B24" s="27"/>
      <c r="D24" s="9">
        <v>0</v>
      </c>
      <c r="F24" s="9">
        <v>-9757012749</v>
      </c>
      <c r="H24" s="9">
        <v>0</v>
      </c>
      <c r="J24" s="9">
        <v>-9757012749</v>
      </c>
      <c r="L24" s="10">
        <v>2.6</v>
      </c>
      <c r="N24" s="9">
        <v>88786489494</v>
      </c>
      <c r="P24" s="28">
        <v>23275460670</v>
      </c>
      <c r="Q24" s="28"/>
      <c r="S24" s="9">
        <v>5714729458</v>
      </c>
      <c r="U24" s="9">
        <v>117776679622</v>
      </c>
      <c r="W24" s="10">
        <v>11.97</v>
      </c>
    </row>
    <row r="25" spans="1:23" ht="21.75" customHeight="1" x14ac:dyDescent="0.2">
      <c r="A25" s="27" t="s">
        <v>140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0</v>
      </c>
      <c r="Q25" s="28"/>
      <c r="S25" s="9">
        <v>-103675117</v>
      </c>
      <c r="U25" s="9">
        <v>-103675117</v>
      </c>
      <c r="W25" s="10">
        <v>-0.01</v>
      </c>
    </row>
    <row r="26" spans="1:23" ht="21.75" customHeight="1" x14ac:dyDescent="0.2">
      <c r="A26" s="27" t="s">
        <v>44</v>
      </c>
      <c r="B26" s="27"/>
      <c r="D26" s="9">
        <v>11469999630</v>
      </c>
      <c r="F26" s="9">
        <v>-40368369197</v>
      </c>
      <c r="H26" s="9">
        <v>0</v>
      </c>
      <c r="J26" s="9">
        <v>-28898369567</v>
      </c>
      <c r="L26" s="10">
        <v>7.71</v>
      </c>
      <c r="N26" s="9">
        <v>11469999630</v>
      </c>
      <c r="P26" s="28">
        <v>35781254613</v>
      </c>
      <c r="Q26" s="28"/>
      <c r="S26" s="9">
        <v>7145795280</v>
      </c>
      <c r="U26" s="9">
        <v>54397049523</v>
      </c>
      <c r="W26" s="10">
        <v>5.53</v>
      </c>
    </row>
    <row r="27" spans="1:23" ht="21.75" customHeight="1" x14ac:dyDescent="0.2">
      <c r="A27" s="27" t="s">
        <v>141</v>
      </c>
      <c r="B27" s="2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8">
        <v>0</v>
      </c>
      <c r="Q27" s="28"/>
      <c r="S27" s="9">
        <v>8391919724</v>
      </c>
      <c r="U27" s="9">
        <v>8391919724</v>
      </c>
      <c r="W27" s="10">
        <v>0.85</v>
      </c>
    </row>
    <row r="28" spans="1:23" ht="21.75" customHeight="1" x14ac:dyDescent="0.2">
      <c r="A28" s="27" t="s">
        <v>142</v>
      </c>
      <c r="B28" s="2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8">
        <v>0</v>
      </c>
      <c r="Q28" s="28"/>
      <c r="S28" s="9">
        <v>50140337284</v>
      </c>
      <c r="U28" s="9">
        <v>50140337284</v>
      </c>
      <c r="W28" s="10">
        <v>5.0999999999999996</v>
      </c>
    </row>
    <row r="29" spans="1:23" ht="21.75" customHeight="1" x14ac:dyDescent="0.2">
      <c r="A29" s="27" t="s">
        <v>143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0</v>
      </c>
      <c r="Q29" s="28"/>
      <c r="S29" s="9">
        <v>3120323065</v>
      </c>
      <c r="U29" s="9">
        <v>3120323065</v>
      </c>
      <c r="W29" s="10">
        <v>0.32</v>
      </c>
    </row>
    <row r="30" spans="1:23" ht="21.75" customHeight="1" x14ac:dyDescent="0.2">
      <c r="A30" s="27" t="s">
        <v>144</v>
      </c>
      <c r="B30" s="2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8">
        <v>0</v>
      </c>
      <c r="Q30" s="28"/>
      <c r="S30" s="9">
        <v>3298761857</v>
      </c>
      <c r="U30" s="9">
        <v>3298761857</v>
      </c>
      <c r="W30" s="10">
        <v>0.34</v>
      </c>
    </row>
    <row r="31" spans="1:23" ht="21.75" customHeight="1" x14ac:dyDescent="0.2">
      <c r="A31" s="27" t="s">
        <v>145</v>
      </c>
      <c r="B31" s="27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8">
        <v>0</v>
      </c>
      <c r="Q31" s="28"/>
      <c r="S31" s="9">
        <v>62328280612</v>
      </c>
      <c r="U31" s="9">
        <v>62328280612</v>
      </c>
      <c r="W31" s="10">
        <v>6.34</v>
      </c>
    </row>
    <row r="32" spans="1:23" ht="21.75" customHeight="1" x14ac:dyDescent="0.2">
      <c r="A32" s="27" t="s">
        <v>146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8">
        <v>0</v>
      </c>
      <c r="Q32" s="28"/>
      <c r="S32" s="9">
        <v>10365702171</v>
      </c>
      <c r="U32" s="9">
        <v>10365702171</v>
      </c>
      <c r="W32" s="10">
        <v>1.05</v>
      </c>
    </row>
    <row r="33" spans="1:23" ht="21.75" customHeight="1" x14ac:dyDescent="0.2">
      <c r="A33" s="27" t="s">
        <v>147</v>
      </c>
      <c r="B33" s="2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8">
        <v>0</v>
      </c>
      <c r="Q33" s="28"/>
      <c r="S33" s="9">
        <v>2543177619</v>
      </c>
      <c r="U33" s="9">
        <v>2543177619</v>
      </c>
      <c r="W33" s="10">
        <v>0.26</v>
      </c>
    </row>
    <row r="34" spans="1:23" ht="21.75" customHeight="1" x14ac:dyDescent="0.2">
      <c r="A34" s="27" t="s">
        <v>43</v>
      </c>
      <c r="B34" s="27"/>
      <c r="D34" s="9">
        <v>0</v>
      </c>
      <c r="F34" s="9">
        <v>-2544369524</v>
      </c>
      <c r="H34" s="9">
        <v>0</v>
      </c>
      <c r="J34" s="9">
        <v>-2544369524</v>
      </c>
      <c r="L34" s="10">
        <v>0.68</v>
      </c>
      <c r="N34" s="9">
        <v>4982686326</v>
      </c>
      <c r="P34" s="28">
        <v>3974401203</v>
      </c>
      <c r="Q34" s="28"/>
      <c r="S34" s="9">
        <v>33725553</v>
      </c>
      <c r="U34" s="9">
        <v>8990813082</v>
      </c>
      <c r="W34" s="10">
        <v>0.91</v>
      </c>
    </row>
    <row r="35" spans="1:23" ht="21.75" customHeight="1" x14ac:dyDescent="0.2">
      <c r="A35" s="27" t="s">
        <v>148</v>
      </c>
      <c r="B35" s="2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8">
        <v>0</v>
      </c>
      <c r="Q35" s="28"/>
      <c r="S35" s="9">
        <v>12924974</v>
      </c>
      <c r="U35" s="9">
        <v>12924974</v>
      </c>
      <c r="W35" s="10">
        <v>0</v>
      </c>
    </row>
    <row r="36" spans="1:23" ht="21.75" customHeight="1" x14ac:dyDescent="0.2">
      <c r="A36" s="27" t="s">
        <v>149</v>
      </c>
      <c r="B36" s="27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8">
        <v>0</v>
      </c>
      <c r="Q36" s="28"/>
      <c r="S36" s="9">
        <v>9745135927</v>
      </c>
      <c r="U36" s="9">
        <v>9745135927</v>
      </c>
      <c r="W36" s="10">
        <v>0.99</v>
      </c>
    </row>
    <row r="37" spans="1:23" ht="21.75" customHeight="1" x14ac:dyDescent="0.2">
      <c r="A37" s="27" t="s">
        <v>150</v>
      </c>
      <c r="B37" s="2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8">
        <v>0</v>
      </c>
      <c r="Q37" s="28"/>
      <c r="S37" s="9">
        <v>27595696645</v>
      </c>
      <c r="U37" s="9">
        <v>27595696645</v>
      </c>
      <c r="W37" s="10">
        <v>2.81</v>
      </c>
    </row>
    <row r="38" spans="1:23" ht="21.75" customHeight="1" x14ac:dyDescent="0.2">
      <c r="A38" s="27" t="s">
        <v>151</v>
      </c>
      <c r="B38" s="27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8">
        <v>0</v>
      </c>
      <c r="Q38" s="28"/>
      <c r="S38" s="9">
        <v>-1074760278</v>
      </c>
      <c r="U38" s="9">
        <v>-1074760278</v>
      </c>
      <c r="W38" s="10">
        <v>-0.11</v>
      </c>
    </row>
    <row r="39" spans="1:23" ht="21.75" customHeight="1" x14ac:dyDescent="0.2">
      <c r="A39" s="27" t="s">
        <v>34</v>
      </c>
      <c r="B39" s="27"/>
      <c r="D39" s="9">
        <v>0</v>
      </c>
      <c r="F39" s="9">
        <v>-15124668684</v>
      </c>
      <c r="H39" s="9">
        <v>0</v>
      </c>
      <c r="J39" s="9">
        <v>-15124668684</v>
      </c>
      <c r="L39" s="10">
        <v>4.04</v>
      </c>
      <c r="N39" s="9">
        <v>7500831112</v>
      </c>
      <c r="P39" s="28">
        <v>7864522255</v>
      </c>
      <c r="Q39" s="28"/>
      <c r="S39" s="9">
        <v>-4778</v>
      </c>
      <c r="U39" s="9">
        <v>15365348589</v>
      </c>
      <c r="W39" s="10">
        <v>1.56</v>
      </c>
    </row>
    <row r="40" spans="1:23" ht="21.75" customHeight="1" x14ac:dyDescent="0.2">
      <c r="A40" s="27" t="s">
        <v>37</v>
      </c>
      <c r="B40" s="27"/>
      <c r="D40" s="9">
        <v>0</v>
      </c>
      <c r="F40" s="9">
        <v>-3206387728</v>
      </c>
      <c r="H40" s="9">
        <v>0</v>
      </c>
      <c r="J40" s="9">
        <v>-3206387728</v>
      </c>
      <c r="L40" s="10">
        <v>0.86</v>
      </c>
      <c r="N40" s="9">
        <v>9205734081</v>
      </c>
      <c r="P40" s="28">
        <v>4078027117</v>
      </c>
      <c r="Q40" s="28"/>
      <c r="S40" s="9">
        <v>13460615576</v>
      </c>
      <c r="U40" s="9">
        <v>26744376774</v>
      </c>
      <c r="W40" s="10">
        <v>2.72</v>
      </c>
    </row>
    <row r="41" spans="1:23" ht="21.75" customHeight="1" x14ac:dyDescent="0.2">
      <c r="A41" s="27" t="s">
        <v>38</v>
      </c>
      <c r="B41" s="27"/>
      <c r="D41" s="9">
        <v>17233191020</v>
      </c>
      <c r="F41" s="9">
        <v>-63297094331</v>
      </c>
      <c r="H41" s="9">
        <v>0</v>
      </c>
      <c r="J41" s="9">
        <v>-46063903311</v>
      </c>
      <c r="L41" s="10">
        <v>12.29</v>
      </c>
      <c r="N41" s="9">
        <v>17233191020</v>
      </c>
      <c r="P41" s="28">
        <v>-39303284972</v>
      </c>
      <c r="Q41" s="28"/>
      <c r="S41" s="9">
        <v>2862339188</v>
      </c>
      <c r="U41" s="9">
        <v>-19207754764</v>
      </c>
      <c r="W41" s="10">
        <v>-1.95</v>
      </c>
    </row>
    <row r="42" spans="1:23" ht="21.75" customHeight="1" x14ac:dyDescent="0.2">
      <c r="A42" s="27" t="s">
        <v>152</v>
      </c>
      <c r="B42" s="27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8">
        <v>0</v>
      </c>
      <c r="Q42" s="28"/>
      <c r="S42" s="9">
        <v>1504137390</v>
      </c>
      <c r="U42" s="9">
        <v>1504137390</v>
      </c>
      <c r="W42" s="10">
        <v>0.15</v>
      </c>
    </row>
    <row r="43" spans="1:23" ht="21.75" customHeight="1" x14ac:dyDescent="0.2">
      <c r="A43" s="27" t="s">
        <v>153</v>
      </c>
      <c r="B43" s="2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8">
        <v>0</v>
      </c>
      <c r="Q43" s="28"/>
      <c r="S43" s="9">
        <v>14082473826</v>
      </c>
      <c r="U43" s="9">
        <v>14082473826</v>
      </c>
      <c r="W43" s="10">
        <v>1.43</v>
      </c>
    </row>
    <row r="44" spans="1:23" ht="21.75" customHeight="1" x14ac:dyDescent="0.2">
      <c r="A44" s="27" t="s">
        <v>154</v>
      </c>
      <c r="B44" s="2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28">
        <v>0</v>
      </c>
      <c r="Q44" s="28"/>
      <c r="S44" s="9">
        <v>-312592985</v>
      </c>
      <c r="U44" s="9">
        <v>-312592985</v>
      </c>
      <c r="W44" s="10">
        <v>-0.03</v>
      </c>
    </row>
    <row r="45" spans="1:23" ht="21.75" customHeight="1" x14ac:dyDescent="0.2">
      <c r="A45" s="27" t="s">
        <v>155</v>
      </c>
      <c r="B45" s="27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8">
        <v>0</v>
      </c>
      <c r="Q45" s="28"/>
      <c r="S45" s="9">
        <v>3009817538</v>
      </c>
      <c r="U45" s="9">
        <v>3009817538</v>
      </c>
      <c r="W45" s="10">
        <v>0.31</v>
      </c>
    </row>
    <row r="46" spans="1:23" ht="21.75" customHeight="1" x14ac:dyDescent="0.2">
      <c r="A46" s="27" t="s">
        <v>21</v>
      </c>
      <c r="B46" s="27"/>
      <c r="D46" s="9">
        <v>0</v>
      </c>
      <c r="F46" s="9">
        <v>-662087002</v>
      </c>
      <c r="H46" s="9">
        <v>0</v>
      </c>
      <c r="J46" s="9">
        <v>-662087002</v>
      </c>
      <c r="L46" s="10">
        <v>0.18</v>
      </c>
      <c r="N46" s="9">
        <v>24605000000</v>
      </c>
      <c r="P46" s="28">
        <v>55241179049</v>
      </c>
      <c r="Q46" s="28"/>
      <c r="S46" s="9">
        <v>1882476817</v>
      </c>
      <c r="U46" s="9">
        <v>81728655866</v>
      </c>
      <c r="W46" s="10">
        <v>8.31</v>
      </c>
    </row>
    <row r="47" spans="1:23" ht="21.75" customHeight="1" x14ac:dyDescent="0.2">
      <c r="A47" s="27" t="s">
        <v>156</v>
      </c>
      <c r="B47" s="27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8">
        <v>0</v>
      </c>
      <c r="Q47" s="28"/>
      <c r="S47" s="9">
        <v>1199276604</v>
      </c>
      <c r="U47" s="9">
        <v>1199276604</v>
      </c>
      <c r="W47" s="10">
        <v>0.12</v>
      </c>
    </row>
    <row r="48" spans="1:23" ht="21.75" customHeight="1" x14ac:dyDescent="0.2">
      <c r="A48" s="27" t="s">
        <v>157</v>
      </c>
      <c r="B48" s="27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8">
        <v>0</v>
      </c>
      <c r="Q48" s="28"/>
      <c r="S48" s="9">
        <v>23379433644</v>
      </c>
      <c r="U48" s="9">
        <v>23379433644</v>
      </c>
      <c r="W48" s="10">
        <v>2.38</v>
      </c>
    </row>
    <row r="49" spans="1:23" ht="21.75" customHeight="1" x14ac:dyDescent="0.2">
      <c r="A49" s="27" t="s">
        <v>158</v>
      </c>
      <c r="B49" s="27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11960000000</v>
      </c>
      <c r="P49" s="28">
        <v>0</v>
      </c>
      <c r="Q49" s="28"/>
      <c r="S49" s="9">
        <v>-1505744698</v>
      </c>
      <c r="U49" s="9">
        <v>10454255302</v>
      </c>
      <c r="W49" s="10">
        <v>1.06</v>
      </c>
    </row>
    <row r="50" spans="1:23" ht="21.75" customHeight="1" x14ac:dyDescent="0.2">
      <c r="A50" s="27" t="s">
        <v>22</v>
      </c>
      <c r="B50" s="27"/>
      <c r="D50" s="9">
        <v>4272664400</v>
      </c>
      <c r="F50" s="9">
        <v>-12167099274</v>
      </c>
      <c r="H50" s="9">
        <v>0</v>
      </c>
      <c r="J50" s="9">
        <v>-7894434874</v>
      </c>
      <c r="L50" s="10">
        <v>2.11</v>
      </c>
      <c r="N50" s="9">
        <v>4272664400</v>
      </c>
      <c r="P50" s="28">
        <v>-10917188563</v>
      </c>
      <c r="Q50" s="28"/>
      <c r="S50" s="9">
        <v>-37447</v>
      </c>
      <c r="U50" s="9">
        <v>-6644561610</v>
      </c>
      <c r="W50" s="10">
        <v>-0.68</v>
      </c>
    </row>
    <row r="51" spans="1:23" ht="21.75" customHeight="1" x14ac:dyDescent="0.2">
      <c r="A51" s="27" t="s">
        <v>40</v>
      </c>
      <c r="B51" s="27"/>
      <c r="D51" s="9">
        <v>0</v>
      </c>
      <c r="F51" s="9">
        <v>-17842203450</v>
      </c>
      <c r="H51" s="9">
        <v>0</v>
      </c>
      <c r="J51" s="9">
        <v>-17842203450</v>
      </c>
      <c r="L51" s="10">
        <v>4.76</v>
      </c>
      <c r="N51" s="9">
        <v>0</v>
      </c>
      <c r="P51" s="28">
        <v>-28506063617</v>
      </c>
      <c r="Q51" s="28"/>
      <c r="S51" s="9">
        <v>-232607665</v>
      </c>
      <c r="U51" s="9">
        <v>-28738671282</v>
      </c>
      <c r="W51" s="10">
        <v>-2.92</v>
      </c>
    </row>
    <row r="52" spans="1:23" ht="21.75" customHeight="1" x14ac:dyDescent="0.2">
      <c r="A52" s="27" t="s">
        <v>26</v>
      </c>
      <c r="B52" s="27"/>
      <c r="D52" s="9">
        <v>0</v>
      </c>
      <c r="F52" s="9">
        <v>-16630235343</v>
      </c>
      <c r="H52" s="9">
        <v>0</v>
      </c>
      <c r="J52" s="9">
        <v>-16630235343</v>
      </c>
      <c r="L52" s="10">
        <v>4.4400000000000004</v>
      </c>
      <c r="N52" s="9">
        <v>11537777600</v>
      </c>
      <c r="P52" s="28">
        <v>-13809570748</v>
      </c>
      <c r="Q52" s="28"/>
      <c r="S52" s="9">
        <v>3011971631</v>
      </c>
      <c r="U52" s="9">
        <v>740178483</v>
      </c>
      <c r="W52" s="10">
        <v>0.08</v>
      </c>
    </row>
    <row r="53" spans="1:23" ht="21.75" customHeight="1" x14ac:dyDescent="0.2">
      <c r="A53" s="27" t="s">
        <v>159</v>
      </c>
      <c r="B53" s="27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28">
        <v>0</v>
      </c>
      <c r="Q53" s="28"/>
      <c r="S53" s="9">
        <v>953635173</v>
      </c>
      <c r="U53" s="9">
        <v>953635173</v>
      </c>
      <c r="W53" s="10">
        <v>0.1</v>
      </c>
    </row>
    <row r="54" spans="1:23" ht="21.75" customHeight="1" x14ac:dyDescent="0.2">
      <c r="A54" s="27" t="s">
        <v>160</v>
      </c>
      <c r="B54" s="27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8">
        <v>0</v>
      </c>
      <c r="Q54" s="28"/>
      <c r="S54" s="9">
        <v>571479350</v>
      </c>
      <c r="U54" s="9">
        <v>571479350</v>
      </c>
      <c r="W54" s="10">
        <v>0.06</v>
      </c>
    </row>
    <row r="55" spans="1:23" ht="21.75" customHeight="1" x14ac:dyDescent="0.2">
      <c r="A55" s="27" t="s">
        <v>161</v>
      </c>
      <c r="B55" s="27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28">
        <v>0</v>
      </c>
      <c r="Q55" s="28"/>
      <c r="S55" s="9">
        <v>0</v>
      </c>
      <c r="U55" s="9">
        <v>0</v>
      </c>
      <c r="W55" s="10">
        <v>0</v>
      </c>
    </row>
    <row r="56" spans="1:23" ht="21.75" customHeight="1" x14ac:dyDescent="0.2">
      <c r="A56" s="27" t="s">
        <v>162</v>
      </c>
      <c r="B56" s="27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699520876</v>
      </c>
      <c r="P56" s="28">
        <v>0</v>
      </c>
      <c r="Q56" s="28"/>
      <c r="S56" s="9">
        <v>3328227602</v>
      </c>
      <c r="U56" s="9">
        <v>4027748478</v>
      </c>
      <c r="W56" s="10">
        <v>0.41</v>
      </c>
    </row>
    <row r="57" spans="1:23" ht="21.75" customHeight="1" x14ac:dyDescent="0.2">
      <c r="A57" s="27" t="s">
        <v>45</v>
      </c>
      <c r="B57" s="27"/>
      <c r="D57" s="9">
        <v>0</v>
      </c>
      <c r="F57" s="9">
        <v>-11202781668</v>
      </c>
      <c r="H57" s="9">
        <v>0</v>
      </c>
      <c r="J57" s="9">
        <v>-11202781668</v>
      </c>
      <c r="L57" s="10">
        <v>2.99</v>
      </c>
      <c r="N57" s="9">
        <v>5733887062</v>
      </c>
      <c r="P57" s="28">
        <v>3510627948</v>
      </c>
      <c r="Q57" s="28"/>
      <c r="S57" s="9">
        <v>0</v>
      </c>
      <c r="U57" s="9">
        <v>9244515010</v>
      </c>
      <c r="W57" s="10">
        <v>0.94</v>
      </c>
    </row>
    <row r="58" spans="1:23" ht="21.75" customHeight="1" x14ac:dyDescent="0.2">
      <c r="A58" s="27" t="s">
        <v>25</v>
      </c>
      <c r="B58" s="27"/>
      <c r="D58" s="9">
        <v>0</v>
      </c>
      <c r="F58" s="9">
        <v>-906989709</v>
      </c>
      <c r="H58" s="9">
        <v>0</v>
      </c>
      <c r="J58" s="9">
        <v>-906989709</v>
      </c>
      <c r="L58" s="10">
        <v>0.24</v>
      </c>
      <c r="N58" s="9">
        <v>18248372000</v>
      </c>
      <c r="P58" s="28">
        <v>22169603234</v>
      </c>
      <c r="Q58" s="28"/>
      <c r="S58" s="9">
        <v>0</v>
      </c>
      <c r="U58" s="9">
        <v>40417975234</v>
      </c>
      <c r="W58" s="10">
        <v>4.1100000000000003</v>
      </c>
    </row>
    <row r="59" spans="1:23" ht="21.75" customHeight="1" x14ac:dyDescent="0.2">
      <c r="A59" s="27" t="s">
        <v>41</v>
      </c>
      <c r="B59" s="27"/>
      <c r="D59" s="9">
        <v>0</v>
      </c>
      <c r="F59" s="9">
        <v>-17963001637</v>
      </c>
      <c r="H59" s="9">
        <v>0</v>
      </c>
      <c r="J59" s="9">
        <v>-17963001637</v>
      </c>
      <c r="L59" s="10">
        <v>4.79</v>
      </c>
      <c r="N59" s="9">
        <v>3781329550</v>
      </c>
      <c r="P59" s="28">
        <v>-18633600636</v>
      </c>
      <c r="Q59" s="28"/>
      <c r="S59" s="9">
        <v>0</v>
      </c>
      <c r="U59" s="9">
        <v>-14852271086</v>
      </c>
      <c r="W59" s="10">
        <v>-1.51</v>
      </c>
    </row>
    <row r="60" spans="1:23" ht="21.75" customHeight="1" x14ac:dyDescent="0.2">
      <c r="A60" s="27" t="s">
        <v>29</v>
      </c>
      <c r="B60" s="27"/>
      <c r="D60" s="9">
        <v>0</v>
      </c>
      <c r="F60" s="9">
        <v>-12583488788</v>
      </c>
      <c r="H60" s="9">
        <v>0</v>
      </c>
      <c r="J60" s="9">
        <v>-12583488788</v>
      </c>
      <c r="L60" s="10">
        <v>3.36</v>
      </c>
      <c r="N60" s="9">
        <v>26791129524</v>
      </c>
      <c r="P60" s="28">
        <v>23088420432</v>
      </c>
      <c r="Q60" s="28"/>
      <c r="S60" s="9">
        <v>0</v>
      </c>
      <c r="U60" s="9">
        <v>49879549956</v>
      </c>
      <c r="W60" s="10">
        <v>5.07</v>
      </c>
    </row>
    <row r="61" spans="1:23" ht="21.75" customHeight="1" x14ac:dyDescent="0.2">
      <c r="A61" s="27" t="s">
        <v>27</v>
      </c>
      <c r="B61" s="27"/>
      <c r="D61" s="9">
        <v>0</v>
      </c>
      <c r="F61" s="9">
        <v>-3674085679</v>
      </c>
      <c r="H61" s="9">
        <v>0</v>
      </c>
      <c r="J61" s="9">
        <v>-3674085679</v>
      </c>
      <c r="L61" s="10">
        <v>0.98</v>
      </c>
      <c r="N61" s="9">
        <v>15699219932</v>
      </c>
      <c r="P61" s="28">
        <v>-11450502424</v>
      </c>
      <c r="Q61" s="28"/>
      <c r="S61" s="9">
        <v>0</v>
      </c>
      <c r="U61" s="9">
        <v>4248717508</v>
      </c>
      <c r="W61" s="10">
        <v>0.43</v>
      </c>
    </row>
    <row r="62" spans="1:23" ht="21.75" customHeight="1" x14ac:dyDescent="0.2">
      <c r="A62" s="27" t="s">
        <v>33</v>
      </c>
      <c r="B62" s="27"/>
      <c r="D62" s="9">
        <v>0</v>
      </c>
      <c r="F62" s="9">
        <v>-24160375717</v>
      </c>
      <c r="H62" s="9">
        <v>0</v>
      </c>
      <c r="J62" s="9">
        <v>-24160375717</v>
      </c>
      <c r="L62" s="10">
        <v>6.45</v>
      </c>
      <c r="N62" s="9">
        <v>22123186500</v>
      </c>
      <c r="P62" s="28">
        <v>64492402097</v>
      </c>
      <c r="Q62" s="28"/>
      <c r="S62" s="9">
        <v>0</v>
      </c>
      <c r="U62" s="9">
        <v>86615588597</v>
      </c>
      <c r="W62" s="10">
        <v>8.8000000000000007</v>
      </c>
    </row>
    <row r="63" spans="1:23" ht="21.75" customHeight="1" x14ac:dyDescent="0.2">
      <c r="A63" s="27" t="s">
        <v>20</v>
      </c>
      <c r="B63" s="27"/>
      <c r="D63" s="9">
        <v>0</v>
      </c>
      <c r="F63" s="9">
        <v>-19706047200</v>
      </c>
      <c r="H63" s="9">
        <v>0</v>
      </c>
      <c r="J63" s="9">
        <v>-19706047200</v>
      </c>
      <c r="L63" s="10">
        <v>5.26</v>
      </c>
      <c r="N63" s="9">
        <v>21399045872</v>
      </c>
      <c r="P63" s="28">
        <v>65352823200</v>
      </c>
      <c r="Q63" s="28"/>
      <c r="S63" s="9">
        <v>0</v>
      </c>
      <c r="U63" s="9">
        <v>86751869072</v>
      </c>
      <c r="W63" s="10">
        <v>8.82</v>
      </c>
    </row>
    <row r="64" spans="1:23" ht="21.75" customHeight="1" x14ac:dyDescent="0.2">
      <c r="A64" s="27" t="s">
        <v>46</v>
      </c>
      <c r="B64" s="27"/>
      <c r="D64" s="9">
        <v>0</v>
      </c>
      <c r="F64" s="9">
        <v>-6208652022</v>
      </c>
      <c r="H64" s="9">
        <v>0</v>
      </c>
      <c r="J64" s="9">
        <v>-6208652022</v>
      </c>
      <c r="L64" s="10">
        <v>1.66</v>
      </c>
      <c r="N64" s="9">
        <v>3298845750</v>
      </c>
      <c r="P64" s="28">
        <v>-2990686023</v>
      </c>
      <c r="Q64" s="28"/>
      <c r="S64" s="9">
        <v>0</v>
      </c>
      <c r="U64" s="9">
        <v>308159727</v>
      </c>
      <c r="W64" s="10">
        <v>0.03</v>
      </c>
    </row>
    <row r="65" spans="1:23" ht="21.75" customHeight="1" x14ac:dyDescent="0.2">
      <c r="A65" s="27" t="s">
        <v>39</v>
      </c>
      <c r="B65" s="27"/>
      <c r="D65" s="9">
        <v>0</v>
      </c>
      <c r="F65" s="9">
        <v>-5384920263</v>
      </c>
      <c r="H65" s="9">
        <v>0</v>
      </c>
      <c r="J65" s="9">
        <v>-5384920263</v>
      </c>
      <c r="L65" s="10">
        <v>1.44</v>
      </c>
      <c r="N65" s="9">
        <v>1120000000</v>
      </c>
      <c r="P65" s="28">
        <v>-9668321253</v>
      </c>
      <c r="Q65" s="28"/>
      <c r="S65" s="9">
        <v>0</v>
      </c>
      <c r="U65" s="9">
        <v>-8548321253</v>
      </c>
      <c r="W65" s="10">
        <v>-0.87</v>
      </c>
    </row>
    <row r="66" spans="1:23" ht="21.75" customHeight="1" x14ac:dyDescent="0.2">
      <c r="A66" s="27" t="s">
        <v>32</v>
      </c>
      <c r="B66" s="27"/>
      <c r="D66" s="9">
        <v>0</v>
      </c>
      <c r="F66" s="9">
        <v>-26210712780</v>
      </c>
      <c r="H66" s="9">
        <v>0</v>
      </c>
      <c r="J66" s="9">
        <v>-26210712780</v>
      </c>
      <c r="L66" s="10">
        <v>7</v>
      </c>
      <c r="N66" s="9">
        <v>16060500000</v>
      </c>
      <c r="P66" s="28">
        <v>75680693713</v>
      </c>
      <c r="Q66" s="28"/>
      <c r="S66" s="9">
        <v>0</v>
      </c>
      <c r="U66" s="9">
        <v>91741193713</v>
      </c>
      <c r="W66" s="10">
        <v>9.33</v>
      </c>
    </row>
    <row r="67" spans="1:23" ht="21.75" customHeight="1" x14ac:dyDescent="0.2">
      <c r="A67" s="27" t="s">
        <v>48</v>
      </c>
      <c r="B67" s="27"/>
      <c r="D67" s="9">
        <v>12319278815</v>
      </c>
      <c r="F67" s="9">
        <v>-23632942320</v>
      </c>
      <c r="H67" s="9">
        <v>0</v>
      </c>
      <c r="J67" s="9">
        <v>-11313663505</v>
      </c>
      <c r="L67" s="10">
        <v>3.02</v>
      </c>
      <c r="N67" s="9">
        <v>12319278815</v>
      </c>
      <c r="P67" s="28">
        <v>-14142548160</v>
      </c>
      <c r="Q67" s="28"/>
      <c r="S67" s="9">
        <v>0</v>
      </c>
      <c r="U67" s="9">
        <v>-1823269345</v>
      </c>
      <c r="W67" s="10">
        <v>-0.19</v>
      </c>
    </row>
    <row r="68" spans="1:23" ht="21.75" customHeight="1" x14ac:dyDescent="0.2">
      <c r="A68" s="27" t="s">
        <v>47</v>
      </c>
      <c r="B68" s="27"/>
      <c r="D68" s="9">
        <v>0</v>
      </c>
      <c r="F68" s="9">
        <v>-19903401320</v>
      </c>
      <c r="H68" s="9">
        <v>0</v>
      </c>
      <c r="J68" s="9">
        <v>-19903401320</v>
      </c>
      <c r="L68" s="10">
        <v>5.31</v>
      </c>
      <c r="N68" s="9">
        <v>12616817594</v>
      </c>
      <c r="P68" s="28">
        <v>-3770141510</v>
      </c>
      <c r="Q68" s="28"/>
      <c r="S68" s="9">
        <v>0</v>
      </c>
      <c r="U68" s="9">
        <v>8846676084</v>
      </c>
      <c r="W68" s="10">
        <v>0.9</v>
      </c>
    </row>
    <row r="69" spans="1:23" ht="21.75" customHeight="1" x14ac:dyDescent="0.2">
      <c r="A69" s="27" t="s">
        <v>19</v>
      </c>
      <c r="B69" s="27"/>
      <c r="D69" s="9">
        <v>3296995059</v>
      </c>
      <c r="F69" s="9">
        <v>-5434284785</v>
      </c>
      <c r="H69" s="9">
        <v>0</v>
      </c>
      <c r="J69" s="9">
        <v>-2137289726</v>
      </c>
      <c r="L69" s="10">
        <v>0.56999999999999995</v>
      </c>
      <c r="N69" s="9">
        <v>3296995059</v>
      </c>
      <c r="P69" s="28">
        <v>-5616726383</v>
      </c>
      <c r="Q69" s="28"/>
      <c r="S69" s="9">
        <v>0</v>
      </c>
      <c r="U69" s="9">
        <v>-2319731324</v>
      </c>
      <c r="W69" s="10">
        <v>-0.24</v>
      </c>
    </row>
    <row r="70" spans="1:23" ht="21.75" customHeight="1" x14ac:dyDescent="0.2">
      <c r="A70" s="27" t="s">
        <v>42</v>
      </c>
      <c r="B70" s="27"/>
      <c r="D70" s="9">
        <v>0</v>
      </c>
      <c r="F70" s="9">
        <v>2946364199</v>
      </c>
      <c r="H70" s="9">
        <v>0</v>
      </c>
      <c r="J70" s="9">
        <v>2946364199</v>
      </c>
      <c r="L70" s="10">
        <v>-0.79</v>
      </c>
      <c r="N70" s="9">
        <v>113178295</v>
      </c>
      <c r="P70" s="28">
        <v>7468459337</v>
      </c>
      <c r="Q70" s="28"/>
      <c r="S70" s="9">
        <v>0</v>
      </c>
      <c r="U70" s="9">
        <v>7581637632</v>
      </c>
      <c r="W70" s="10">
        <v>0.77</v>
      </c>
    </row>
    <row r="71" spans="1:23" ht="21.75" customHeight="1" x14ac:dyDescent="0.2">
      <c r="A71" s="27" t="s">
        <v>36</v>
      </c>
      <c r="B71" s="27"/>
      <c r="D71" s="9">
        <v>0</v>
      </c>
      <c r="F71" s="9">
        <v>-7717571591</v>
      </c>
      <c r="H71" s="9">
        <v>0</v>
      </c>
      <c r="J71" s="9">
        <v>-7717571591</v>
      </c>
      <c r="L71" s="10">
        <v>2.06</v>
      </c>
      <c r="N71" s="9">
        <v>6829841921</v>
      </c>
      <c r="P71" s="28">
        <v>-10080238018</v>
      </c>
      <c r="Q71" s="28"/>
      <c r="S71" s="9">
        <v>0</v>
      </c>
      <c r="U71" s="9">
        <v>-3250396097</v>
      </c>
      <c r="W71" s="10">
        <v>-0.33</v>
      </c>
    </row>
    <row r="72" spans="1:23" ht="21.75" customHeight="1" x14ac:dyDescent="0.2">
      <c r="A72" s="29" t="s">
        <v>49</v>
      </c>
      <c r="B72" s="29"/>
      <c r="D72" s="13">
        <v>0</v>
      </c>
      <c r="F72" s="13">
        <v>-1325043713</v>
      </c>
      <c r="H72" s="13">
        <v>0</v>
      </c>
      <c r="J72" s="13">
        <v>-1325043713</v>
      </c>
      <c r="L72" s="14">
        <v>0.35</v>
      </c>
      <c r="N72" s="13">
        <v>0</v>
      </c>
      <c r="P72" s="28">
        <v>-1325043713</v>
      </c>
      <c r="Q72" s="30"/>
      <c r="S72" s="13">
        <v>0</v>
      </c>
      <c r="U72" s="13">
        <v>-1325043713</v>
      </c>
      <c r="W72" s="14">
        <v>-0.13</v>
      </c>
    </row>
    <row r="73" spans="1:23" ht="21.75" customHeight="1" x14ac:dyDescent="0.2">
      <c r="A73" s="31" t="s">
        <v>50</v>
      </c>
      <c r="B73" s="31"/>
      <c r="D73" s="16">
        <v>65010938974</v>
      </c>
      <c r="F73" s="16">
        <v>-436041012401</v>
      </c>
      <c r="H73" s="16">
        <v>2668679609</v>
      </c>
      <c r="J73" s="16">
        <v>-368361393818</v>
      </c>
      <c r="L73" s="17">
        <v>98.3</v>
      </c>
      <c r="N73" s="16">
        <v>406482824853</v>
      </c>
      <c r="Q73" s="16">
        <v>175532861594</v>
      </c>
      <c r="S73" s="16">
        <v>388601926199</v>
      </c>
      <c r="U73" s="16">
        <v>970617612646</v>
      </c>
      <c r="W73" s="17">
        <v>98.68</v>
      </c>
    </row>
  </sheetData>
  <mergeCells count="139"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2025-08-30T06:00:33Z</dcterms:created>
  <dcterms:modified xsi:type="dcterms:W3CDTF">2025-08-30T06:55:25Z</dcterms:modified>
</cp:coreProperties>
</file>