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کاردان\اردیبهشت\"/>
    </mc:Choice>
  </mc:AlternateContent>
  <bookViews>
    <workbookView xWindow="0" yWindow="0" windowWidth="20520" windowHeight="9180" tabRatio="1000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بانکی'!$A$1:$F$13</definedName>
    <definedName name="_xlnm.Print_Area" localSheetId="3">'درآمد سرمایه گذاری در سهام'!$A$1:$X$69</definedName>
    <definedName name="_xlnm.Print_Area" localSheetId="6">'درآمد سود سهام'!$A$1:$T$17</definedName>
    <definedName name="_xlnm.Print_Area" localSheetId="9">'درآمد ناشی از تغییر قیمت اوراق'!$A$1:$Q$42</definedName>
    <definedName name="_xlnm.Print_Area" localSheetId="8">'درآمد ناشی از فروش'!$A$1:$Q$47</definedName>
    <definedName name="_xlnm.Print_Area" localSheetId="5">'سایر درآمدها'!$A$1:$G$10</definedName>
    <definedName name="_xlnm.Print_Area" localSheetId="1">سپرده!$A$1:$M$15</definedName>
    <definedName name="_xlnm.Print_Area" localSheetId="0">سهام!$A$1:$AC$44</definedName>
    <definedName name="_xlnm.Print_Area" localSheetId="7">'سود سپرده بانکی'!$A$1:$N$13</definedName>
  </definedNames>
  <calcPr calcId="162913"/>
</workbook>
</file>

<file path=xl/calcChain.xml><?xml version="1.0" encoding="utf-8"?>
<calcChain xmlns="http://schemas.openxmlformats.org/spreadsheetml/2006/main">
  <c r="U38" i="9" l="1"/>
  <c r="U69" i="9" s="1"/>
  <c r="P69" i="9"/>
  <c r="Q42" i="21"/>
  <c r="J44" i="2"/>
  <c r="Z44" i="2"/>
</calcChain>
</file>

<file path=xl/sharedStrings.xml><?xml version="1.0" encoding="utf-8"?>
<sst xmlns="http://schemas.openxmlformats.org/spreadsheetml/2006/main" count="376" uniqueCount="150">
  <si>
    <t>صندوق سرمایه‌گذاری مشترک رشد سامان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</si>
  <si>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</si>
  <si>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</si>
  <si>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</si>
  <si>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</si>
  <si>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</si>
  <si>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</si>
  <si>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</si>
  <si>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</si>
  <si>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</si>
  <si>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</si>
  <si>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</si>
  <si>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</si>
  <si>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</si>
  <si>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</si>
  <si>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</si>
  <si>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</si>
  <si>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</si>
  <si>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</si>
  <si>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</si>
  <si>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</si>
  <si>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</si>
  <si>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</si>
  <si>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</si>
  <si>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</si>
  <si>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</si>
  <si>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</si>
  <si>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</si>
  <si>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</si>
  <si>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</si>
  <si>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</si>
  <si>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</si>
  <si>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</si>
  <si>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</si>
  <si>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</si>
  <si>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</si>
  <si>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</si>
  <si>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</si>
  <si>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</si>
  <si>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</si>
  <si>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</si>
  <si>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</si>
  <si>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</si>
  <si>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</si>
  <si>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</si>
  <si>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</si>
  <si>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</si>
  <si>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</si>
  <si>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</si>
  <si>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</si>
  <si>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</si>
  <si>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</si>
  <si>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</si>
  <si>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پالایش نفت بندرعباس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</si>
  <si>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</si>
  <si>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</si>
  <si>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</si>
  <si>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</si>
  <si>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</si>
  <si>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</si>
  <si>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</si>
  <si>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</si>
  <si>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</si>
  <si>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0.01%</t>
  </si>
  <si>
    <t>0.00%</t>
  </si>
  <si>
    <t>سپرده کوتاه مدت بانک سامان ملاصدرا</t>
  </si>
  <si>
    <t>سپرده کوتاه مدت بانک تجارت مطهری مهرداد</t>
  </si>
  <si>
    <t>0.02%</t>
  </si>
  <si>
    <t>سپرده کوتاه مدت بانک سامان سرو</t>
  </si>
  <si>
    <t>حساب جاری بانک سامان جام جم</t>
  </si>
  <si>
    <t>0.03%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</si>
  <si>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</si>
  <si>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</si>
  <si>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</si>
  <si>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</si>
  <si>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</si>
  <si>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</si>
  <si>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</si>
  <si>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</si>
  <si>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</si>
  <si>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</si>
  <si>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</si>
  <si>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</si>
  <si>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</si>
  <si>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</si>
  <si>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</si>
  <si>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</si>
  <si>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</si>
  <si>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</si>
  <si>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</si>
  <si>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</si>
  <si>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</si>
  <si>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</si>
  <si>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</si>
  <si>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ملی شیمی کشاورز</t>
  </si>
  <si>
    <t>پتروشیمی تندگویان</t>
  </si>
  <si>
    <t>بانک سامان</t>
  </si>
  <si>
    <t>بین المللی ساروج بوشهر</t>
  </si>
  <si>
    <t>سرمایه‌گذاری‌توکافولاد(هلدینگ</t>
  </si>
  <si>
    <t>ح . صنایع مس افق کرمان</t>
  </si>
  <si>
    <t>بین المللی توسعه ص. معادن غدیر</t>
  </si>
  <si>
    <t>بهمن  دیزل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</si>
  <si>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</si>
  <si>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</si>
  <si>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</si>
  <si>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</si>
  <si>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</si>
  <si>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تولیدی برنا باطری</t>
  </si>
  <si>
    <t>گسترش سوخت سبززاگرس(سهامی عام)</t>
  </si>
  <si>
    <t>ح . معدنی‌ املاح‌  ایران‌</t>
  </si>
  <si>
    <t>کویر تایر</t>
  </si>
  <si>
    <t>صنایع شیمیایی کیمیاگران امروز</t>
  </si>
  <si>
    <t>بیمه اتکایی ایران معین</t>
  </si>
  <si>
    <t>سرمایه‌گذاری‌غدیر(هلدینگ‌</t>
  </si>
  <si>
    <t>ح.پست بانک ایران</t>
  </si>
  <si>
    <t>پتروشیمی جم پیلن</t>
  </si>
  <si>
    <t>ح. گسترش سوخت سبززاگرس(س. عام)</t>
  </si>
  <si>
    <t>ایران خودرو دیزل</t>
  </si>
  <si>
    <t>داروسازی‌ اکسیر</t>
  </si>
  <si>
    <t>نساجی بابکان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</si>
  <si>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</si>
  <si>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</si>
  <si>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</si>
  <si>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</si>
  <si>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</si>
  <si>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</si>
  <si>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</si>
  <si>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</si>
  <si>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</si>
  <si>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</si>
  <si>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</si>
  <si>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</si>
  <si>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</si>
  <si>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</si>
  <si>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1404/02/13</t>
  </si>
  <si>
    <t>1403/11/20</t>
  </si>
  <si>
    <t>1403/08/26</t>
  </si>
  <si>
    <t>1404/02/22</t>
  </si>
  <si>
    <t>1403/11/25</t>
  </si>
  <si>
    <t>1403/09/07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</si>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</sst>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rightToLeft="1" tabSelected="1" view="pageBreakPreview" zoomScale="70" zoomScaleNormal="100" zoomScaleSheetLayoutView="70" workbookViewId="0">
      <selection activeCell="A36" sqref="A36:C36"/>
    </sheetView>
  </sheetViews>
  <sheetFormatPr defaultRowHeight="12.75"/>
  <cols>
    <col min="1" max="1" width="3.19921875" bestFit="1" customWidth="1"/>
    <col min="2" max="2" width="2.59765625" customWidth="1"/>
    <col min="3" max="3" width="23.33203125" customWidth="1"/>
    <col min="4" max="5" width="1.265625" customWidth="1"/>
    <col min="6" max="6" width="12.9296875" bestFit="1" customWidth="1"/>
    <col min="7" max="7" width="1.265625" customWidth="1"/>
    <col min="8" max="8" width="19" bestFit="1" customWidth="1"/>
    <col min="9" max="9" width="1.265625" customWidth="1"/>
    <col min="10" max="10" width="19" bestFit="1" customWidth="1"/>
    <col min="11" max="11" width="1.265625" customWidth="1"/>
    <col min="12" max="12" width="10.46484375" bestFit="1" customWidth="1"/>
    <col min="13" max="13" width="1.265625" customWidth="1"/>
    <col min="14" max="14" width="17.19921875" bestFit="1" customWidth="1"/>
    <col min="15" max="15" width="1.265625" customWidth="1"/>
    <col min="16" max="16" width="9.3984375" bestFit="1" customWidth="1"/>
    <col min="17" max="17" width="1.265625" customWidth="1"/>
    <col min="18" max="18" width="15.9296875" bestFit="1" customWidth="1"/>
    <col min="19" max="19" width="1.265625" customWidth="1"/>
    <col min="20" max="20" width="12.9296875" bestFit="1" customWidth="1"/>
    <col min="21" max="21" width="1.265625" customWidth="1"/>
    <col min="22" max="22" width="14.6640625" bestFit="1" customWidth="1"/>
    <col min="23" max="23" width="1.265625" customWidth="1"/>
    <col min="24" max="24" width="19" bestFit="1" customWidth="1"/>
    <col min="25" max="25" width="1.265625" customWidth="1"/>
    <col min="26" max="26" width="19" bestFit="1" customWidth="1"/>
    <col min="27" max="27" width="1.265625" customWidth="1"/>
    <col min="28" max="28" width="16.53125" bestFit="1" customWidth="1"/>
    <col min="29" max="29" width="0.265625" customWidth="1"/>
  </cols>
  <sheetData>
    <row r="1" spans="1:28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7.649999999999999">
      <c r="A4" s="1" t="s">
        <v>3</v>
      </c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7.649999999999999">
      <c r="A5" s="35" t="s">
        <v>5</v>
      </c>
      <c r="B5" s="35"/>
      <c r="C5" s="35" t="s"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5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5">
      <c r="F7" s="3"/>
      <c r="G7" s="3"/>
      <c r="H7" s="3"/>
      <c r="I7" s="3"/>
      <c r="J7" s="3"/>
      <c r="L7" s="33" t="s">
        <v>10</v>
      </c>
      <c r="M7" s="33"/>
      <c r="N7" s="33"/>
      <c r="O7" s="3"/>
      <c r="P7" s="33" t="s">
        <v>11</v>
      </c>
      <c r="Q7" s="33"/>
      <c r="R7" s="33"/>
      <c r="T7" s="3"/>
      <c r="U7" s="3"/>
      <c r="V7" s="3"/>
      <c r="W7" s="3"/>
      <c r="X7" s="3"/>
      <c r="Y7" s="3"/>
      <c r="Z7" s="3"/>
      <c r="AA7" s="3"/>
      <c r="AB7" s="3"/>
    </row>
    <row r="8" spans="1:28" ht="15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5">
      <c r="A9" s="31" t="s">
        <v>19</v>
      </c>
      <c r="B9" s="31"/>
      <c r="C9" s="31"/>
      <c r="E9" s="32">
        <v>1750000</v>
      </c>
      <c r="F9" s="32"/>
      <c r="H9" s="6">
        <v>3976107029</v>
      </c>
      <c r="J9" s="6">
        <v>5103949725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3494</v>
      </c>
      <c r="X9" s="6">
        <v>3976107029</v>
      </c>
      <c r="Z9" s="6">
        <v>6078118725</v>
      </c>
      <c r="AB9" s="7">
        <v>0.15</v>
      </c>
    </row>
    <row r="10" spans="1:28" ht="15">
      <c r="A10" s="26" t="s">
        <v>20</v>
      </c>
      <c r="B10" s="26"/>
      <c r="C10" s="26"/>
      <c r="E10" s="27">
        <v>11200000</v>
      </c>
      <c r="F10" s="27"/>
      <c r="H10" s="9">
        <v>142001655017</v>
      </c>
      <c r="J10" s="9">
        <v>214428513600</v>
      </c>
      <c r="L10" s="9">
        <v>0</v>
      </c>
      <c r="N10" s="9">
        <v>0</v>
      </c>
      <c r="P10" s="9">
        <v>0</v>
      </c>
      <c r="R10" s="9">
        <v>0</v>
      </c>
      <c r="T10" s="9">
        <v>11200000</v>
      </c>
      <c r="V10" s="9">
        <v>23780</v>
      </c>
      <c r="X10" s="9">
        <v>142001655017</v>
      </c>
      <c r="Z10" s="9">
        <v>264751300800</v>
      </c>
      <c r="AB10" s="10">
        <v>6.66</v>
      </c>
    </row>
    <row r="11" spans="1:28" ht="15">
      <c r="A11" s="26" t="s">
        <v>21</v>
      </c>
      <c r="B11" s="26"/>
      <c r="C11" s="26"/>
      <c r="E11" s="27">
        <v>915000</v>
      </c>
      <c r="F11" s="27"/>
      <c r="H11" s="9">
        <v>155871032705</v>
      </c>
      <c r="J11" s="9">
        <v>272566571602.5</v>
      </c>
      <c r="L11" s="9">
        <v>0</v>
      </c>
      <c r="N11" s="9">
        <v>0</v>
      </c>
      <c r="P11" s="9">
        <v>0</v>
      </c>
      <c r="R11" s="9">
        <v>0</v>
      </c>
      <c r="T11" s="9">
        <v>915000</v>
      </c>
      <c r="V11" s="9">
        <v>281110</v>
      </c>
      <c r="X11" s="9">
        <v>155871032705</v>
      </c>
      <c r="Z11" s="9">
        <v>255685216882.5</v>
      </c>
      <c r="AB11" s="10">
        <v>6.43</v>
      </c>
    </row>
    <row r="12" spans="1:28" ht="15">
      <c r="A12" s="26" t="s">
        <v>22</v>
      </c>
      <c r="B12" s="26"/>
      <c r="C12" s="26"/>
      <c r="E12" s="27">
        <v>2342857</v>
      </c>
      <c r="F12" s="27"/>
      <c r="H12" s="9">
        <v>16309119766</v>
      </c>
      <c r="J12" s="9">
        <v>14206393705.184999</v>
      </c>
      <c r="L12" s="9">
        <v>0</v>
      </c>
      <c r="N12" s="9">
        <v>0</v>
      </c>
      <c r="P12" s="9">
        <v>0</v>
      </c>
      <c r="R12" s="9">
        <v>0</v>
      </c>
      <c r="T12" s="9">
        <v>2342857</v>
      </c>
      <c r="V12" s="9">
        <v>6470</v>
      </c>
      <c r="X12" s="9">
        <v>16309119766</v>
      </c>
      <c r="Z12" s="9">
        <v>15068092995.4995</v>
      </c>
      <c r="AB12" s="10">
        <v>0.38</v>
      </c>
    </row>
    <row r="13" spans="1:28" ht="15">
      <c r="A13" s="26" t="s">
        <v>23</v>
      </c>
      <c r="B13" s="26"/>
      <c r="C13" s="26"/>
      <c r="E13" s="27">
        <v>1256666</v>
      </c>
      <c r="F13" s="27"/>
      <c r="H13" s="9">
        <v>55738084046</v>
      </c>
      <c r="J13" s="9">
        <v>71003893512.132004</v>
      </c>
      <c r="L13" s="9">
        <v>0</v>
      </c>
      <c r="N13" s="9">
        <v>0</v>
      </c>
      <c r="P13" s="9">
        <v>0</v>
      </c>
      <c r="R13" s="9">
        <v>0</v>
      </c>
      <c r="T13" s="9">
        <v>1256666</v>
      </c>
      <c r="V13" s="9">
        <v>47620</v>
      </c>
      <c r="X13" s="9">
        <v>55738084046</v>
      </c>
      <c r="Z13" s="9">
        <v>59486372432.225998</v>
      </c>
      <c r="AB13" s="10">
        <v>1.5</v>
      </c>
    </row>
    <row r="14" spans="1:28" ht="15">
      <c r="A14" s="26" t="s">
        <v>24</v>
      </c>
      <c r="B14" s="26"/>
      <c r="C14" s="26"/>
      <c r="E14" s="27">
        <v>485545</v>
      </c>
      <c r="F14" s="27"/>
      <c r="H14" s="9">
        <v>6487904444</v>
      </c>
      <c r="J14" s="9">
        <v>6795796582.0799999</v>
      </c>
      <c r="L14" s="9">
        <v>0</v>
      </c>
      <c r="N14" s="9">
        <v>0</v>
      </c>
      <c r="P14" s="9">
        <v>-449028</v>
      </c>
      <c r="R14" s="9">
        <v>5828129342</v>
      </c>
      <c r="T14" s="9">
        <v>36517</v>
      </c>
      <c r="V14" s="9">
        <v>13200</v>
      </c>
      <c r="X14" s="9">
        <v>487944073</v>
      </c>
      <c r="Z14" s="9">
        <v>479156354.81999999</v>
      </c>
      <c r="AB14" s="10">
        <v>0.01</v>
      </c>
    </row>
    <row r="15" spans="1:28" ht="15">
      <c r="A15" s="26" t="s">
        <v>25</v>
      </c>
      <c r="B15" s="26"/>
      <c r="C15" s="26"/>
      <c r="E15" s="27">
        <v>36882525</v>
      </c>
      <c r="F15" s="27"/>
      <c r="H15" s="9">
        <v>190198637301</v>
      </c>
      <c r="J15" s="9">
        <v>289271653672.612</v>
      </c>
      <c r="L15" s="9">
        <v>0</v>
      </c>
      <c r="N15" s="9">
        <v>0</v>
      </c>
      <c r="P15" s="9">
        <v>0</v>
      </c>
      <c r="R15" s="9">
        <v>0</v>
      </c>
      <c r="T15" s="9">
        <v>36882525</v>
      </c>
      <c r="V15" s="9">
        <v>8400</v>
      </c>
      <c r="X15" s="9">
        <v>190198637301</v>
      </c>
      <c r="Z15" s="9">
        <v>307969821400.5</v>
      </c>
      <c r="AB15" s="10">
        <v>7.74</v>
      </c>
    </row>
    <row r="16" spans="1:28" ht="15">
      <c r="A16" s="26" t="s">
        <v>26</v>
      </c>
      <c r="B16" s="26"/>
      <c r="C16" s="26"/>
      <c r="E16" s="27">
        <v>18248372</v>
      </c>
      <c r="F16" s="27"/>
      <c r="H16" s="9">
        <v>101539478885</v>
      </c>
      <c r="J16" s="9">
        <v>144574159667.202</v>
      </c>
      <c r="L16" s="9">
        <v>0</v>
      </c>
      <c r="N16" s="9">
        <v>0</v>
      </c>
      <c r="P16" s="9">
        <v>0</v>
      </c>
      <c r="R16" s="9">
        <v>0</v>
      </c>
      <c r="T16" s="9">
        <v>18248372</v>
      </c>
      <c r="V16" s="9">
        <v>8860</v>
      </c>
      <c r="X16" s="9">
        <v>101539478885</v>
      </c>
      <c r="Z16" s="9">
        <v>160718576493.276</v>
      </c>
      <c r="AB16" s="10">
        <v>4.04</v>
      </c>
    </row>
    <row r="17" spans="1:28" ht="15">
      <c r="A17" s="26" t="s">
        <v>27</v>
      </c>
      <c r="B17" s="26"/>
      <c r="C17" s="26"/>
      <c r="E17" s="27">
        <v>3611111</v>
      </c>
      <c r="F17" s="27"/>
      <c r="H17" s="9">
        <v>41068157628</v>
      </c>
      <c r="J17" s="9">
        <v>48459936008.925003</v>
      </c>
      <c r="L17" s="9">
        <v>3600000</v>
      </c>
      <c r="N17" s="9">
        <v>50085436320</v>
      </c>
      <c r="P17" s="9">
        <v>0</v>
      </c>
      <c r="R17" s="9">
        <v>0</v>
      </c>
      <c r="T17" s="9">
        <v>7211111</v>
      </c>
      <c r="V17" s="9">
        <v>15430</v>
      </c>
      <c r="X17" s="9">
        <v>91153593948</v>
      </c>
      <c r="Z17" s="9">
        <v>110605401445.757</v>
      </c>
      <c r="AB17" s="10">
        <v>2.78</v>
      </c>
    </row>
    <row r="18" spans="1:28" ht="15">
      <c r="A18" s="26" t="s">
        <v>28</v>
      </c>
      <c r="B18" s="26"/>
      <c r="C18" s="26"/>
      <c r="E18" s="27">
        <v>2994805</v>
      </c>
      <c r="F18" s="27"/>
      <c r="H18" s="9">
        <v>95210492929</v>
      </c>
      <c r="J18" s="9">
        <v>77133704934.577499</v>
      </c>
      <c r="L18" s="9">
        <v>0</v>
      </c>
      <c r="N18" s="9">
        <v>0</v>
      </c>
      <c r="P18" s="9">
        <v>0</v>
      </c>
      <c r="R18" s="9">
        <v>0</v>
      </c>
      <c r="T18" s="9">
        <v>2994805</v>
      </c>
      <c r="V18" s="9">
        <v>33540</v>
      </c>
      <c r="X18" s="9">
        <v>95210492929</v>
      </c>
      <c r="Z18" s="9">
        <v>99848107429.785004</v>
      </c>
      <c r="AB18" s="10">
        <v>2.5099999999999998</v>
      </c>
    </row>
    <row r="19" spans="1:28" ht="15">
      <c r="A19" s="26" t="s">
        <v>29</v>
      </c>
      <c r="B19" s="26"/>
      <c r="C19" s="26"/>
      <c r="E19" s="27">
        <v>16822563</v>
      </c>
      <c r="F19" s="27"/>
      <c r="H19" s="9">
        <v>83162913997</v>
      </c>
      <c r="J19" s="9">
        <v>238964078439.64301</v>
      </c>
      <c r="L19" s="9">
        <v>0</v>
      </c>
      <c r="N19" s="9">
        <v>0</v>
      </c>
      <c r="P19" s="9">
        <v>0</v>
      </c>
      <c r="R19" s="9">
        <v>0</v>
      </c>
      <c r="T19" s="9">
        <v>16822563</v>
      </c>
      <c r="V19" s="9">
        <v>12560</v>
      </c>
      <c r="X19" s="9">
        <v>83162913997</v>
      </c>
      <c r="Z19" s="9">
        <v>210034207501.884</v>
      </c>
      <c r="AB19" s="10">
        <v>5.28</v>
      </c>
    </row>
    <row r="20" spans="1:28" ht="15">
      <c r="A20" s="26" t="s">
        <v>30</v>
      </c>
      <c r="B20" s="26"/>
      <c r="C20" s="26"/>
      <c r="E20" s="27">
        <v>14065343</v>
      </c>
      <c r="F20" s="27"/>
      <c r="H20" s="9">
        <v>74539327325</v>
      </c>
      <c r="J20" s="9">
        <v>110734701336.468</v>
      </c>
      <c r="L20" s="9">
        <v>0</v>
      </c>
      <c r="N20" s="9">
        <v>0</v>
      </c>
      <c r="P20" s="9">
        <v>0</v>
      </c>
      <c r="R20" s="9">
        <v>0</v>
      </c>
      <c r="T20" s="9">
        <v>14065343</v>
      </c>
      <c r="V20" s="9">
        <v>9190</v>
      </c>
      <c r="X20" s="9">
        <v>74539327325</v>
      </c>
      <c r="Z20" s="9">
        <v>128491402182.089</v>
      </c>
      <c r="AB20" s="10">
        <v>3.23</v>
      </c>
    </row>
    <row r="21" spans="1:28" ht="15">
      <c r="A21" s="26" t="s">
        <v>31</v>
      </c>
      <c r="B21" s="26"/>
      <c r="C21" s="26"/>
      <c r="E21" s="27">
        <v>1711554</v>
      </c>
      <c r="F21" s="27"/>
      <c r="H21" s="9">
        <v>47315187627</v>
      </c>
      <c r="J21" s="9">
        <v>76051250340.389999</v>
      </c>
      <c r="L21" s="9">
        <v>0</v>
      </c>
      <c r="N21" s="9">
        <v>0</v>
      </c>
      <c r="P21" s="9">
        <v>0</v>
      </c>
      <c r="R21" s="9">
        <v>0</v>
      </c>
      <c r="T21" s="9">
        <v>1711554</v>
      </c>
      <c r="V21" s="9">
        <v>44000</v>
      </c>
      <c r="X21" s="9">
        <v>47315187627</v>
      </c>
      <c r="Z21" s="9">
        <v>74860291162.800003</v>
      </c>
      <c r="AB21" s="10">
        <v>1.88</v>
      </c>
    </row>
    <row r="22" spans="1:28" ht="15">
      <c r="A22" s="26" t="s">
        <v>32</v>
      </c>
      <c r="B22" s="26"/>
      <c r="C22" s="26"/>
      <c r="E22" s="27">
        <v>25172000</v>
      </c>
      <c r="F22" s="27"/>
      <c r="H22" s="9">
        <v>142028576418</v>
      </c>
      <c r="J22" s="9">
        <v>161143139304</v>
      </c>
      <c r="L22" s="9">
        <v>0</v>
      </c>
      <c r="N22" s="9">
        <v>0</v>
      </c>
      <c r="P22" s="9">
        <v>0</v>
      </c>
      <c r="R22" s="9">
        <v>0</v>
      </c>
      <c r="T22" s="9">
        <v>25172000</v>
      </c>
      <c r="V22" s="9">
        <v>6100</v>
      </c>
      <c r="X22" s="9">
        <v>142028576418</v>
      </c>
      <c r="Z22" s="9">
        <v>152635582260</v>
      </c>
      <c r="AB22" s="10">
        <v>3.84</v>
      </c>
    </row>
    <row r="23" spans="1:28" ht="15">
      <c r="A23" s="26" t="s">
        <v>33</v>
      </c>
      <c r="B23" s="26"/>
      <c r="C23" s="26"/>
      <c r="E23" s="27">
        <v>6071100</v>
      </c>
      <c r="F23" s="27"/>
      <c r="H23" s="9">
        <v>116867577948</v>
      </c>
      <c r="J23" s="9">
        <v>155823104978.10001</v>
      </c>
      <c r="L23" s="9">
        <v>798695</v>
      </c>
      <c r="N23" s="9">
        <v>20018554770</v>
      </c>
      <c r="P23" s="9">
        <v>0</v>
      </c>
      <c r="R23" s="9">
        <v>0</v>
      </c>
      <c r="T23" s="9">
        <v>6869795</v>
      </c>
      <c r="V23" s="9">
        <v>24230</v>
      </c>
      <c r="X23" s="9">
        <v>136886132718</v>
      </c>
      <c r="Z23" s="9">
        <v>165464724809.543</v>
      </c>
      <c r="AB23" s="10">
        <v>4.16</v>
      </c>
    </row>
    <row r="24" spans="1:28" ht="15">
      <c r="A24" s="26" t="s">
        <v>34</v>
      </c>
      <c r="B24" s="26"/>
      <c r="C24" s="26"/>
      <c r="E24" s="27">
        <v>1290000</v>
      </c>
      <c r="F24" s="27"/>
      <c r="H24" s="9">
        <v>49756136592</v>
      </c>
      <c r="J24" s="9">
        <v>133310455020</v>
      </c>
      <c r="L24" s="9">
        <v>0</v>
      </c>
      <c r="N24" s="9">
        <v>0</v>
      </c>
      <c r="P24" s="9">
        <v>0</v>
      </c>
      <c r="R24" s="9">
        <v>0</v>
      </c>
      <c r="T24" s="9">
        <v>1290000</v>
      </c>
      <c r="V24" s="9">
        <v>118590</v>
      </c>
      <c r="X24" s="9">
        <v>49756136592</v>
      </c>
      <c r="Z24" s="9">
        <v>152070862455</v>
      </c>
      <c r="AB24" s="10">
        <v>3.82</v>
      </c>
    </row>
    <row r="25" spans="1:28" ht="15">
      <c r="A25" s="26" t="s">
        <v>35</v>
      </c>
      <c r="B25" s="26"/>
      <c r="C25" s="26"/>
      <c r="E25" s="27">
        <v>1525737</v>
      </c>
      <c r="F25" s="27"/>
      <c r="H25" s="9">
        <v>98989363425</v>
      </c>
      <c r="J25" s="9">
        <v>173596773670.73099</v>
      </c>
      <c r="L25" s="9">
        <v>0</v>
      </c>
      <c r="N25" s="9">
        <v>0</v>
      </c>
      <c r="P25" s="9">
        <v>0</v>
      </c>
      <c r="R25" s="9">
        <v>0</v>
      </c>
      <c r="T25" s="9">
        <v>1525737</v>
      </c>
      <c r="V25" s="9">
        <v>119040</v>
      </c>
      <c r="X25" s="9">
        <v>98989363425</v>
      </c>
      <c r="Z25" s="9">
        <v>180543071271.74399</v>
      </c>
      <c r="AB25" s="10">
        <v>4.54</v>
      </c>
    </row>
    <row r="26" spans="1:28" ht="15">
      <c r="A26" s="26" t="s">
        <v>36</v>
      </c>
      <c r="B26" s="26"/>
      <c r="C26" s="26"/>
      <c r="E26" s="27">
        <v>28816665</v>
      </c>
      <c r="F26" s="27"/>
      <c r="H26" s="9">
        <v>68875984199</v>
      </c>
      <c r="J26" s="9">
        <v>82727354475.306</v>
      </c>
      <c r="L26" s="9">
        <v>0</v>
      </c>
      <c r="N26" s="9">
        <v>0</v>
      </c>
      <c r="P26" s="9">
        <v>0</v>
      </c>
      <c r="R26" s="9">
        <v>0</v>
      </c>
      <c r="T26" s="9">
        <v>28816665</v>
      </c>
      <c r="V26" s="9">
        <v>3565</v>
      </c>
      <c r="X26" s="9">
        <v>68875984199</v>
      </c>
      <c r="Z26" s="9">
        <v>102120158831.186</v>
      </c>
      <c r="AB26" s="10">
        <v>2.57</v>
      </c>
    </row>
    <row r="27" spans="1:28" ht="15">
      <c r="A27" s="26" t="s">
        <v>37</v>
      </c>
      <c r="B27" s="26"/>
      <c r="C27" s="26"/>
      <c r="E27" s="27">
        <v>1500000</v>
      </c>
      <c r="F27" s="27"/>
      <c r="H27" s="9">
        <v>3918554820</v>
      </c>
      <c r="J27" s="9">
        <v>6890257575</v>
      </c>
      <c r="L27" s="9">
        <v>0</v>
      </c>
      <c r="N27" s="9">
        <v>0</v>
      </c>
      <c r="P27" s="9">
        <v>0</v>
      </c>
      <c r="R27" s="9">
        <v>0</v>
      </c>
      <c r="T27" s="9">
        <v>1500000</v>
      </c>
      <c r="V27" s="9">
        <v>4750</v>
      </c>
      <c r="X27" s="9">
        <v>3918554820</v>
      </c>
      <c r="Z27" s="9">
        <v>7082606250</v>
      </c>
      <c r="AB27" s="10">
        <v>0.18</v>
      </c>
    </row>
    <row r="28" spans="1:28" ht="15">
      <c r="A28" s="26" t="s">
        <v>38</v>
      </c>
      <c r="B28" s="26"/>
      <c r="C28" s="26"/>
      <c r="E28" s="27">
        <v>6637688</v>
      </c>
      <c r="F28" s="27"/>
      <c r="H28" s="9">
        <v>38191529283</v>
      </c>
      <c r="J28" s="9">
        <v>45197627231.339996</v>
      </c>
      <c r="L28" s="9">
        <v>0</v>
      </c>
      <c r="N28" s="9">
        <v>0</v>
      </c>
      <c r="P28" s="9">
        <v>0</v>
      </c>
      <c r="R28" s="9">
        <v>0</v>
      </c>
      <c r="T28" s="9">
        <v>6637688</v>
      </c>
      <c r="V28" s="9">
        <v>7840</v>
      </c>
      <c r="X28" s="9">
        <v>38191529283</v>
      </c>
      <c r="Z28" s="9">
        <v>51729839050.176003</v>
      </c>
      <c r="AB28" s="10">
        <v>1.3</v>
      </c>
    </row>
    <row r="29" spans="1:28" ht="15">
      <c r="A29" s="26" t="s">
        <v>39</v>
      </c>
      <c r="B29" s="26"/>
      <c r="C29" s="26"/>
      <c r="E29" s="27">
        <v>4731631</v>
      </c>
      <c r="F29" s="27"/>
      <c r="H29" s="9">
        <v>58007245636</v>
      </c>
      <c r="J29" s="9">
        <v>59922307115.306999</v>
      </c>
      <c r="L29" s="9">
        <v>0</v>
      </c>
      <c r="N29" s="9">
        <v>0</v>
      </c>
      <c r="P29" s="9">
        <v>0</v>
      </c>
      <c r="R29" s="9">
        <v>0</v>
      </c>
      <c r="T29" s="9">
        <v>4731631</v>
      </c>
      <c r="V29" s="9">
        <v>13650</v>
      </c>
      <c r="X29" s="9">
        <v>58007245636</v>
      </c>
      <c r="Z29" s="9">
        <v>64202471909.2575</v>
      </c>
      <c r="AB29" s="10">
        <v>1.61</v>
      </c>
    </row>
    <row r="30" spans="1:28" ht="15">
      <c r="A30" s="26" t="s">
        <v>40</v>
      </c>
      <c r="B30" s="26"/>
      <c r="C30" s="26"/>
      <c r="E30" s="27">
        <v>70833333</v>
      </c>
      <c r="F30" s="27"/>
      <c r="H30" s="9">
        <v>153453488251</v>
      </c>
      <c r="J30" s="9">
        <v>306362066683.29602</v>
      </c>
      <c r="L30" s="9">
        <v>0</v>
      </c>
      <c r="N30" s="9">
        <v>0</v>
      </c>
      <c r="P30" s="9">
        <v>0</v>
      </c>
      <c r="R30" s="9">
        <v>0</v>
      </c>
      <c r="T30" s="9">
        <v>70833333</v>
      </c>
      <c r="V30" s="9">
        <v>3733</v>
      </c>
      <c r="X30" s="9">
        <v>153453488251</v>
      </c>
      <c r="Z30" s="9">
        <v>262847528138.07001</v>
      </c>
      <c r="AB30" s="10">
        <v>6.61</v>
      </c>
    </row>
    <row r="31" spans="1:28" ht="15">
      <c r="A31" s="26" t="s">
        <v>41</v>
      </c>
      <c r="B31" s="26"/>
      <c r="C31" s="26"/>
      <c r="E31" s="27">
        <v>5762928</v>
      </c>
      <c r="F31" s="27"/>
      <c r="H31" s="9">
        <v>53707308112</v>
      </c>
      <c r="J31" s="9">
        <v>49781869246.295998</v>
      </c>
      <c r="L31" s="9">
        <v>0</v>
      </c>
      <c r="N31" s="9">
        <v>0</v>
      </c>
      <c r="P31" s="9">
        <v>0</v>
      </c>
      <c r="R31" s="9">
        <v>0</v>
      </c>
      <c r="T31" s="9">
        <v>5762928</v>
      </c>
      <c r="V31" s="9">
        <v>9640</v>
      </c>
      <c r="X31" s="9">
        <v>53707308112</v>
      </c>
      <c r="Z31" s="9">
        <v>55224075895.776001</v>
      </c>
      <c r="AB31" s="10">
        <v>1.39</v>
      </c>
    </row>
    <row r="32" spans="1:28" ht="15">
      <c r="A32" s="26" t="s">
        <v>42</v>
      </c>
      <c r="B32" s="26"/>
      <c r="C32" s="26"/>
      <c r="E32" s="27">
        <v>46000000</v>
      </c>
      <c r="F32" s="27"/>
      <c r="H32" s="9">
        <v>73503308475</v>
      </c>
      <c r="J32" s="9">
        <v>63285199200</v>
      </c>
      <c r="L32" s="9">
        <v>0</v>
      </c>
      <c r="N32" s="9">
        <v>0</v>
      </c>
      <c r="P32" s="9">
        <v>0</v>
      </c>
      <c r="R32" s="9">
        <v>0</v>
      </c>
      <c r="T32" s="9">
        <v>46000000</v>
      </c>
      <c r="V32" s="9">
        <v>1376</v>
      </c>
      <c r="X32" s="9">
        <v>73503308475</v>
      </c>
      <c r="Z32" s="9">
        <v>62919388800</v>
      </c>
      <c r="AB32" s="10">
        <v>1.58</v>
      </c>
    </row>
    <row r="33" spans="1:28" ht="15">
      <c r="A33" s="26" t="s">
        <v>43</v>
      </c>
      <c r="B33" s="26"/>
      <c r="C33" s="26"/>
      <c r="E33" s="27">
        <v>31000000</v>
      </c>
      <c r="F33" s="27"/>
      <c r="H33" s="9">
        <v>123884896046</v>
      </c>
      <c r="J33" s="9">
        <v>125203579650</v>
      </c>
      <c r="L33" s="9">
        <v>0</v>
      </c>
      <c r="N33" s="9">
        <v>0</v>
      </c>
      <c r="P33" s="9">
        <v>0</v>
      </c>
      <c r="R33" s="9">
        <v>0</v>
      </c>
      <c r="T33" s="9">
        <v>31000000</v>
      </c>
      <c r="V33" s="9">
        <v>4192</v>
      </c>
      <c r="X33" s="9">
        <v>123884896046</v>
      </c>
      <c r="Z33" s="9">
        <v>129178785600</v>
      </c>
      <c r="AB33" s="10">
        <v>3.25</v>
      </c>
    </row>
    <row r="34" spans="1:28" ht="15">
      <c r="A34" s="26" t="s">
        <v>44</v>
      </c>
      <c r="B34" s="26"/>
      <c r="C34" s="26"/>
      <c r="E34" s="27">
        <v>34817960</v>
      </c>
      <c r="F34" s="27"/>
      <c r="H34" s="9">
        <v>68300088790</v>
      </c>
      <c r="J34" s="9">
        <v>78739554388.949997</v>
      </c>
      <c r="L34" s="9">
        <v>0</v>
      </c>
      <c r="N34" s="9">
        <v>0</v>
      </c>
      <c r="P34" s="9">
        <v>0</v>
      </c>
      <c r="R34" s="9">
        <v>0</v>
      </c>
      <c r="T34" s="9">
        <v>34817960</v>
      </c>
      <c r="V34" s="9">
        <v>2280</v>
      </c>
      <c r="X34" s="9">
        <v>68300088790</v>
      </c>
      <c r="Z34" s="9">
        <v>78912608354.639999</v>
      </c>
      <c r="AB34" s="10">
        <v>1.98</v>
      </c>
    </row>
    <row r="35" spans="1:28" ht="15">
      <c r="A35" s="26" t="s">
        <v>45</v>
      </c>
      <c r="B35" s="26"/>
      <c r="C35" s="26"/>
      <c r="E35" s="27">
        <v>4326</v>
      </c>
      <c r="F35" s="27"/>
      <c r="H35" s="9">
        <v>20360600284</v>
      </c>
      <c r="J35" s="9">
        <v>35856153467.366402</v>
      </c>
      <c r="L35" s="9">
        <v>0</v>
      </c>
      <c r="N35" s="9">
        <v>0</v>
      </c>
      <c r="P35" s="9">
        <v>-4326</v>
      </c>
      <c r="R35" s="9">
        <v>38188589420</v>
      </c>
      <c r="T35" s="9">
        <v>0</v>
      </c>
      <c r="V35" s="9">
        <v>0</v>
      </c>
      <c r="X35" s="9">
        <v>0</v>
      </c>
      <c r="Z35" s="9">
        <v>0</v>
      </c>
      <c r="AB35" s="10">
        <v>0</v>
      </c>
    </row>
    <row r="36" spans="1:28" ht="15">
      <c r="A36" s="26" t="s">
        <v>46</v>
      </c>
      <c r="B36" s="26"/>
      <c r="C36" s="26"/>
      <c r="E36" s="27">
        <v>2800000</v>
      </c>
      <c r="F36" s="27"/>
      <c r="H36" s="9">
        <v>20430942336</v>
      </c>
      <c r="J36" s="9">
        <v>26497396800</v>
      </c>
      <c r="L36" s="9">
        <v>0</v>
      </c>
      <c r="N36" s="9">
        <v>0</v>
      </c>
      <c r="P36" s="9">
        <v>0</v>
      </c>
      <c r="R36" s="9">
        <v>0</v>
      </c>
      <c r="T36" s="9">
        <v>2800000</v>
      </c>
      <c r="V36" s="9">
        <v>11690</v>
      </c>
      <c r="X36" s="9">
        <v>20430942336</v>
      </c>
      <c r="Z36" s="9">
        <v>32537244600</v>
      </c>
      <c r="AB36" s="10">
        <v>0.82</v>
      </c>
    </row>
    <row r="37" spans="1:28" ht="15">
      <c r="A37" s="26" t="s">
        <v>47</v>
      </c>
      <c r="B37" s="26"/>
      <c r="C37" s="26"/>
      <c r="E37" s="27">
        <v>2638762</v>
      </c>
      <c r="F37" s="27"/>
      <c r="H37" s="9">
        <v>29041931544</v>
      </c>
      <c r="J37" s="9">
        <v>43018206404.040001</v>
      </c>
      <c r="L37" s="9">
        <v>0</v>
      </c>
      <c r="N37" s="9">
        <v>0</v>
      </c>
      <c r="P37" s="9">
        <v>0</v>
      </c>
      <c r="R37" s="9">
        <v>0</v>
      </c>
      <c r="T37" s="9">
        <v>2638762</v>
      </c>
      <c r="V37" s="9">
        <v>17570</v>
      </c>
      <c r="X37" s="9">
        <v>29041931544</v>
      </c>
      <c r="Z37" s="9">
        <v>46087188202.376999</v>
      </c>
      <c r="AB37" s="10">
        <v>1.1599999999999999</v>
      </c>
    </row>
    <row r="38" spans="1:28" ht="15">
      <c r="A38" s="26" t="s">
        <v>48</v>
      </c>
      <c r="B38" s="26"/>
      <c r="C38" s="26"/>
      <c r="E38" s="27">
        <v>35000000</v>
      </c>
      <c r="F38" s="27"/>
      <c r="H38" s="9">
        <v>128586278251</v>
      </c>
      <c r="J38" s="9">
        <v>251231226750</v>
      </c>
      <c r="L38" s="9">
        <v>0</v>
      </c>
      <c r="N38" s="9">
        <v>0</v>
      </c>
      <c r="P38" s="9">
        <v>0</v>
      </c>
      <c r="R38" s="9">
        <v>0</v>
      </c>
      <c r="T38" s="9">
        <v>35000000</v>
      </c>
      <c r="V38" s="9">
        <v>6700</v>
      </c>
      <c r="X38" s="9">
        <v>128586278251</v>
      </c>
      <c r="Z38" s="9">
        <v>233104725000</v>
      </c>
      <c r="AB38" s="10">
        <v>5.86</v>
      </c>
    </row>
    <row r="39" spans="1:28" ht="15">
      <c r="A39" s="26" t="s">
        <v>49</v>
      </c>
      <c r="B39" s="26"/>
      <c r="C39" s="26"/>
      <c r="E39" s="27">
        <v>5524430</v>
      </c>
      <c r="F39" s="27"/>
      <c r="H39" s="9">
        <v>61369594882</v>
      </c>
      <c r="J39" s="9">
        <v>78419471680.619995</v>
      </c>
      <c r="L39" s="9">
        <v>0</v>
      </c>
      <c r="N39" s="9">
        <v>0</v>
      </c>
      <c r="P39" s="9">
        <v>0</v>
      </c>
      <c r="R39" s="9">
        <v>0</v>
      </c>
      <c r="T39" s="9">
        <v>5524430</v>
      </c>
      <c r="V39" s="9">
        <v>18140</v>
      </c>
      <c r="X39" s="9">
        <v>61369594882</v>
      </c>
      <c r="Z39" s="9">
        <v>99616891896.809998</v>
      </c>
      <c r="AB39" s="10">
        <v>2.5099999999999998</v>
      </c>
    </row>
    <row r="40" spans="1:28" ht="15">
      <c r="A40" s="26" t="s">
        <v>50</v>
      </c>
      <c r="B40" s="26"/>
      <c r="C40" s="26"/>
      <c r="E40" s="27">
        <v>4398461</v>
      </c>
      <c r="F40" s="27"/>
      <c r="H40" s="9">
        <v>45356143453</v>
      </c>
      <c r="J40" s="9">
        <v>47657962711.845001</v>
      </c>
      <c r="L40" s="9">
        <v>0</v>
      </c>
      <c r="N40" s="9">
        <v>0</v>
      </c>
      <c r="P40" s="9">
        <v>0</v>
      </c>
      <c r="R40" s="9">
        <v>0</v>
      </c>
      <c r="T40" s="9">
        <v>4398461</v>
      </c>
      <c r="V40" s="9">
        <v>11470</v>
      </c>
      <c r="X40" s="9">
        <v>45356143453</v>
      </c>
      <c r="Z40" s="9">
        <v>50150168101.363503</v>
      </c>
      <c r="AB40" s="10">
        <v>1.26</v>
      </c>
    </row>
    <row r="41" spans="1:28" ht="15">
      <c r="A41" s="26" t="s">
        <v>51</v>
      </c>
      <c r="B41" s="26"/>
      <c r="C41" s="26"/>
      <c r="E41" s="27">
        <v>16700000</v>
      </c>
      <c r="F41" s="27"/>
      <c r="H41" s="9">
        <v>80889490180</v>
      </c>
      <c r="J41" s="9">
        <v>110394222750</v>
      </c>
      <c r="L41" s="9">
        <v>0</v>
      </c>
      <c r="N41" s="9">
        <v>0</v>
      </c>
      <c r="P41" s="9">
        <v>0</v>
      </c>
      <c r="R41" s="9">
        <v>0</v>
      </c>
      <c r="T41" s="9">
        <v>16700000</v>
      </c>
      <c r="V41" s="9">
        <v>7330</v>
      </c>
      <c r="X41" s="9">
        <v>80889490180</v>
      </c>
      <c r="Z41" s="9">
        <v>121682654550</v>
      </c>
      <c r="AB41" s="10">
        <v>3.06</v>
      </c>
    </row>
    <row r="42" spans="1:28" ht="15">
      <c r="A42" s="26" t="s">
        <v>52</v>
      </c>
      <c r="B42" s="26"/>
      <c r="C42" s="26"/>
      <c r="E42" s="27">
        <v>9360000</v>
      </c>
      <c r="F42" s="27"/>
      <c r="H42" s="9">
        <v>46112155830</v>
      </c>
      <c r="J42" s="9">
        <v>96950889350</v>
      </c>
      <c r="L42" s="9">
        <v>0</v>
      </c>
      <c r="N42" s="9">
        <v>0</v>
      </c>
      <c r="P42" s="9">
        <v>0</v>
      </c>
      <c r="R42" s="9">
        <v>0</v>
      </c>
      <c r="T42" s="9">
        <v>9360000</v>
      </c>
      <c r="V42" s="9">
        <v>10160</v>
      </c>
      <c r="X42" s="9">
        <v>46112155830</v>
      </c>
      <c r="Z42" s="9">
        <v>94531769280</v>
      </c>
      <c r="AB42" s="10">
        <v>2.38</v>
      </c>
    </row>
    <row r="43" spans="1:28" ht="15">
      <c r="A43" s="28" t="s">
        <v>53</v>
      </c>
      <c r="B43" s="28"/>
      <c r="C43" s="28"/>
      <c r="D43" s="12"/>
      <c r="E43" s="27">
        <v>0</v>
      </c>
      <c r="F43" s="29"/>
      <c r="H43" s="13">
        <v>0</v>
      </c>
      <c r="J43" s="13">
        <v>0</v>
      </c>
      <c r="L43" s="13">
        <v>3744392</v>
      </c>
      <c r="N43" s="13">
        <v>40046270409</v>
      </c>
      <c r="P43" s="13">
        <v>0</v>
      </c>
      <c r="R43" s="13">
        <v>0</v>
      </c>
      <c r="T43" s="13">
        <v>3744392</v>
      </c>
      <c r="V43" s="13">
        <v>10500</v>
      </c>
      <c r="X43" s="13">
        <v>40046270409</v>
      </c>
      <c r="Z43" s="13">
        <v>39082185097.800003</v>
      </c>
      <c r="AB43" s="14">
        <v>0.98</v>
      </c>
    </row>
    <row r="44" spans="1:28" ht="15">
      <c r="A44" s="25" t="s">
        <v>54</v>
      </c>
      <c r="B44" s="25"/>
      <c r="C44" s="25"/>
      <c r="D44" s="25"/>
      <c r="F44" s="16">
        <v>452871362</v>
      </c>
      <c r="H44" s="16">
        <v>2495049293454</v>
      </c>
      <c r="J44" s="16">
        <f>SUM(J9:J43)</f>
        <v>3701303421578.9121</v>
      </c>
      <c r="L44" s="16">
        <v>8143087</v>
      </c>
      <c r="N44" s="16">
        <v>110150261499</v>
      </c>
      <c r="P44" s="16">
        <v>-453354</v>
      </c>
      <c r="R44" s="16">
        <v>44016718762</v>
      </c>
      <c r="T44" s="16">
        <v>460561095</v>
      </c>
      <c r="V44" s="16"/>
      <c r="X44" s="16">
        <v>2578838994298</v>
      </c>
      <c r="Z44" s="16">
        <f>SUM(Z9:Z43)</f>
        <v>3875800596159.8784</v>
      </c>
      <c r="AB44" s="17">
        <v>97.45</v>
      </c>
    </row>
    <row r="45" spans="1:28">
      <c r="X45" s="36"/>
    </row>
    <row r="46" spans="1:28">
      <c r="X46" s="36"/>
      <c r="Z46" s="36"/>
    </row>
    <row r="47" spans="1:28">
      <c r="Z47" s="36"/>
    </row>
  </sheetData>
  <mergeCells count="8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rightToLeft="1" view="pageBreakPreview" topLeftCell="A13" zoomScale="78" zoomScaleNormal="100" workbookViewId="0">
      <selection activeCell="Q41" sqref="Q41"/>
    </sheetView>
  </sheetViews>
  <sheetFormatPr defaultRowHeight="12.75"/>
  <cols>
    <col min="1" max="1" width="23.3984375" bestFit="1" customWidth="1"/>
    <col min="2" max="2" width="1.265625" customWidth="1"/>
    <col min="3" max="3" width="12.9296875" bestFit="1" customWidth="1"/>
    <col min="4" max="4" width="1.265625" customWidth="1"/>
    <col min="5" max="5" width="19" bestFit="1" customWidth="1"/>
    <col min="6" max="6" width="1.265625" customWidth="1"/>
    <col min="7" max="7" width="19" bestFit="1" customWidth="1"/>
    <col min="8" max="8" width="1.265625" customWidth="1"/>
    <col min="9" max="9" width="20.0664062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9" bestFit="1" customWidth="1"/>
  </cols>
  <sheetData>
    <row r="1" spans="1:17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17.649999999999999">
      <c r="A5" s="35" t="s">
        <v>148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">
      <c r="A6" s="30" t="s">
        <v>75</v>
      </c>
      <c r="C6" s="30" t="s">
        <v>87</v>
      </c>
      <c r="D6" s="30"/>
      <c r="E6" s="30"/>
      <c r="F6" s="30"/>
      <c r="G6" s="30"/>
      <c r="H6" s="30"/>
      <c r="I6" s="30"/>
      <c r="K6" s="30" t="s">
        <v>88</v>
      </c>
      <c r="L6" s="30"/>
      <c r="M6" s="30"/>
      <c r="N6" s="30"/>
      <c r="O6" s="30"/>
      <c r="P6" s="30"/>
      <c r="Q6" s="30"/>
    </row>
    <row r="7" spans="1:17" ht="30">
      <c r="A7" s="30"/>
      <c r="C7" s="18" t="s">
        <v>13</v>
      </c>
      <c r="D7" s="3"/>
      <c r="E7" s="18" t="s">
        <v>15</v>
      </c>
      <c r="F7" s="3"/>
      <c r="G7" s="18" t="s">
        <v>146</v>
      </c>
      <c r="H7" s="3"/>
      <c r="I7" s="18" t="s">
        <v>149</v>
      </c>
      <c r="K7" s="18" t="s">
        <v>13</v>
      </c>
      <c r="L7" s="3"/>
      <c r="M7" s="18" t="s">
        <v>15</v>
      </c>
      <c r="N7" s="3"/>
      <c r="O7" s="18" t="s">
        <v>146</v>
      </c>
      <c r="P7" s="3"/>
      <c r="Q7" s="23" t="s">
        <v>149</v>
      </c>
    </row>
    <row r="8" spans="1:17" ht="15">
      <c r="A8" s="5" t="s">
        <v>32</v>
      </c>
      <c r="C8" s="6">
        <v>25172000</v>
      </c>
      <c r="E8" s="6">
        <v>152635582260</v>
      </c>
      <c r="G8" s="6">
        <v>161143139304</v>
      </c>
      <c r="I8" s="6">
        <v>-8507557044</v>
      </c>
      <c r="K8" s="6">
        <v>25172000</v>
      </c>
      <c r="M8" s="6">
        <v>152635582260</v>
      </c>
      <c r="O8" s="6">
        <v>142028576418</v>
      </c>
      <c r="Q8" s="20">
        <v>10607005842</v>
      </c>
    </row>
    <row r="9" spans="1:17" ht="15">
      <c r="A9" s="8" t="s">
        <v>50</v>
      </c>
      <c r="C9" s="9">
        <v>4398461</v>
      </c>
      <c r="E9" s="9">
        <v>50150168101</v>
      </c>
      <c r="G9" s="9">
        <v>47657962711</v>
      </c>
      <c r="I9" s="9">
        <v>2492205390</v>
      </c>
      <c r="K9" s="9">
        <v>4398461</v>
      </c>
      <c r="M9" s="9">
        <v>50150168101</v>
      </c>
      <c r="O9" s="9">
        <v>44221382204</v>
      </c>
      <c r="Q9" s="21">
        <v>5928785897</v>
      </c>
    </row>
    <row r="10" spans="1:17" ht="15">
      <c r="A10" s="8" t="s">
        <v>33</v>
      </c>
      <c r="C10" s="9">
        <v>6869795</v>
      </c>
      <c r="E10" s="9">
        <v>165464724809</v>
      </c>
      <c r="G10" s="9">
        <v>175841659748</v>
      </c>
      <c r="I10" s="9">
        <v>-10376934938</v>
      </c>
      <c r="K10" s="9">
        <v>6869795</v>
      </c>
      <c r="M10" s="9">
        <v>165464724809</v>
      </c>
      <c r="O10" s="9">
        <v>140312475831</v>
      </c>
      <c r="Q10" s="21">
        <v>25152248978</v>
      </c>
    </row>
    <row r="11" spans="1:17" ht="15">
      <c r="A11" s="8" t="s">
        <v>30</v>
      </c>
      <c r="C11" s="9">
        <v>14065343</v>
      </c>
      <c r="E11" s="9">
        <v>128491402182</v>
      </c>
      <c r="G11" s="9">
        <v>110734701336</v>
      </c>
      <c r="I11" s="9">
        <v>17756700846</v>
      </c>
      <c r="K11" s="9">
        <v>14065343</v>
      </c>
      <c r="M11" s="9">
        <v>128491402182</v>
      </c>
      <c r="O11" s="9">
        <v>68491414637</v>
      </c>
      <c r="Q11" s="21">
        <v>59999987545</v>
      </c>
    </row>
    <row r="12" spans="1:17" ht="15">
      <c r="A12" s="8" t="s">
        <v>20</v>
      </c>
      <c r="C12" s="9">
        <v>11200000</v>
      </c>
      <c r="E12" s="9">
        <v>264751300800</v>
      </c>
      <c r="G12" s="9">
        <v>214428513600</v>
      </c>
      <c r="I12" s="9">
        <v>50322787200</v>
      </c>
      <c r="K12" s="9">
        <v>11200000</v>
      </c>
      <c r="M12" s="9">
        <v>264751300800</v>
      </c>
      <c r="O12" s="9">
        <v>117011613600</v>
      </c>
      <c r="Q12" s="21">
        <v>147739687200</v>
      </c>
    </row>
    <row r="13" spans="1:17" ht="15">
      <c r="A13" s="8" t="s">
        <v>46</v>
      </c>
      <c r="C13" s="9">
        <v>2800000</v>
      </c>
      <c r="E13" s="9">
        <v>32537244600</v>
      </c>
      <c r="G13" s="9">
        <v>26497396800</v>
      </c>
      <c r="I13" s="9">
        <v>6039847800</v>
      </c>
      <c r="K13" s="9">
        <v>2800000</v>
      </c>
      <c r="M13" s="9">
        <v>32537244600</v>
      </c>
      <c r="O13" s="9">
        <v>20430942336</v>
      </c>
      <c r="Q13" s="21">
        <v>12106302264</v>
      </c>
    </row>
    <row r="14" spans="1:17" ht="15">
      <c r="A14" s="8" t="s">
        <v>24</v>
      </c>
      <c r="C14" s="9">
        <v>36517</v>
      </c>
      <c r="E14" s="9">
        <v>479156354</v>
      </c>
      <c r="G14" s="9">
        <v>795836211</v>
      </c>
      <c r="I14" s="9">
        <v>-316679856</v>
      </c>
      <c r="K14" s="9">
        <v>36517</v>
      </c>
      <c r="M14" s="9">
        <v>479156354</v>
      </c>
      <c r="O14" s="9">
        <v>487944073</v>
      </c>
      <c r="Q14" s="21">
        <v>-8787718</v>
      </c>
    </row>
    <row r="15" spans="1:17" ht="15">
      <c r="A15" s="8" t="s">
        <v>41</v>
      </c>
      <c r="C15" s="9">
        <v>5762928</v>
      </c>
      <c r="E15" s="9">
        <v>55224075895</v>
      </c>
      <c r="G15" s="9">
        <v>49781869246</v>
      </c>
      <c r="I15" s="9">
        <v>5442206649</v>
      </c>
      <c r="K15" s="9">
        <v>5762928</v>
      </c>
      <c r="M15" s="9">
        <v>55224075895</v>
      </c>
      <c r="O15" s="9">
        <v>50628087089</v>
      </c>
      <c r="Q15" s="21">
        <v>4595988806</v>
      </c>
    </row>
    <row r="16" spans="1:17" ht="15">
      <c r="A16" s="8" t="s">
        <v>51</v>
      </c>
      <c r="C16" s="9">
        <v>16700000</v>
      </c>
      <c r="E16" s="9">
        <v>121682654550</v>
      </c>
      <c r="G16" s="9">
        <v>110394222750</v>
      </c>
      <c r="I16" s="9">
        <v>11288431800</v>
      </c>
      <c r="K16" s="9">
        <v>16700000</v>
      </c>
      <c r="M16" s="9">
        <v>121682654550</v>
      </c>
      <c r="O16" s="9">
        <v>81146461290</v>
      </c>
      <c r="Q16" s="21">
        <v>40536193260</v>
      </c>
    </row>
    <row r="17" spans="1:17" ht="15">
      <c r="A17" s="8" t="s">
        <v>34</v>
      </c>
      <c r="C17" s="9">
        <v>1290000</v>
      </c>
      <c r="E17" s="9">
        <v>152070862455</v>
      </c>
      <c r="G17" s="9">
        <v>133310455020</v>
      </c>
      <c r="I17" s="9">
        <v>18760407435</v>
      </c>
      <c r="K17" s="9">
        <v>1290000</v>
      </c>
      <c r="M17" s="9">
        <v>152070862455</v>
      </c>
      <c r="O17" s="9">
        <v>62874468512</v>
      </c>
      <c r="Q17" s="21">
        <v>89196393943</v>
      </c>
    </row>
    <row r="18" spans="1:17" ht="15">
      <c r="A18" s="8" t="s">
        <v>28</v>
      </c>
      <c r="C18" s="9">
        <v>2994805</v>
      </c>
      <c r="E18" s="9">
        <v>99848107429</v>
      </c>
      <c r="G18" s="9">
        <v>77133704934</v>
      </c>
      <c r="I18" s="9">
        <v>22714402495</v>
      </c>
      <c r="K18" s="9">
        <v>2994805</v>
      </c>
      <c r="M18" s="9">
        <v>99848107429</v>
      </c>
      <c r="O18" s="9">
        <v>95210492929</v>
      </c>
      <c r="Q18" s="21">
        <v>4637614500</v>
      </c>
    </row>
    <row r="19" spans="1:17" ht="15">
      <c r="A19" s="8" t="s">
        <v>25</v>
      </c>
      <c r="C19" s="9">
        <v>36882525</v>
      </c>
      <c r="E19" s="9">
        <v>307969821400</v>
      </c>
      <c r="G19" s="9">
        <v>289271653672</v>
      </c>
      <c r="I19" s="9">
        <v>18698167728</v>
      </c>
      <c r="K19" s="9">
        <v>36882525</v>
      </c>
      <c r="M19" s="9">
        <v>307969821400</v>
      </c>
      <c r="O19" s="9">
        <v>190198637301</v>
      </c>
      <c r="Q19" s="21">
        <v>117771184099</v>
      </c>
    </row>
    <row r="20" spans="1:17" ht="15">
      <c r="A20" s="8" t="s">
        <v>48</v>
      </c>
      <c r="C20" s="9">
        <v>35000000</v>
      </c>
      <c r="E20" s="9">
        <v>233104725000</v>
      </c>
      <c r="G20" s="9">
        <v>251231226750</v>
      </c>
      <c r="I20" s="9">
        <v>-18126501750</v>
      </c>
      <c r="K20" s="9">
        <v>35000000</v>
      </c>
      <c r="M20" s="9">
        <v>233104725000</v>
      </c>
      <c r="O20" s="9">
        <v>148868928000</v>
      </c>
      <c r="Q20" s="21">
        <v>84235797000</v>
      </c>
    </row>
    <row r="21" spans="1:17" ht="15">
      <c r="A21" s="8" t="s">
        <v>38</v>
      </c>
      <c r="C21" s="9">
        <v>6637688</v>
      </c>
      <c r="E21" s="9">
        <v>51729839050</v>
      </c>
      <c r="G21" s="9">
        <v>45197627231</v>
      </c>
      <c r="I21" s="9">
        <v>6532211819</v>
      </c>
      <c r="K21" s="9">
        <v>6637688</v>
      </c>
      <c r="M21" s="9">
        <v>51729839050</v>
      </c>
      <c r="O21" s="9">
        <v>38191529283</v>
      </c>
      <c r="Q21" s="21">
        <v>13538309767</v>
      </c>
    </row>
    <row r="22" spans="1:17" ht="15">
      <c r="A22" s="8" t="s">
        <v>36</v>
      </c>
      <c r="C22" s="9">
        <v>28816665</v>
      </c>
      <c r="E22" s="9">
        <v>102120158831</v>
      </c>
      <c r="G22" s="9">
        <v>82727354475</v>
      </c>
      <c r="I22" s="9">
        <v>19392804356</v>
      </c>
      <c r="K22" s="9">
        <v>28816665</v>
      </c>
      <c r="M22" s="9">
        <v>102120158831</v>
      </c>
      <c r="O22" s="9">
        <v>68875984199</v>
      </c>
      <c r="Q22" s="21">
        <v>33244174632</v>
      </c>
    </row>
    <row r="23" spans="1:17" ht="15">
      <c r="A23" s="8" t="s">
        <v>42</v>
      </c>
      <c r="C23" s="9">
        <v>46000000</v>
      </c>
      <c r="E23" s="9">
        <v>62919388800</v>
      </c>
      <c r="G23" s="9">
        <v>63285199200</v>
      </c>
      <c r="I23" s="9">
        <v>-365810400</v>
      </c>
      <c r="K23" s="9">
        <v>46000000</v>
      </c>
      <c r="M23" s="9">
        <v>62919388800</v>
      </c>
      <c r="O23" s="9">
        <v>57203601300</v>
      </c>
      <c r="Q23" s="21">
        <v>5715787500</v>
      </c>
    </row>
    <row r="24" spans="1:17" ht="15">
      <c r="A24" s="8" t="s">
        <v>47</v>
      </c>
      <c r="C24" s="9">
        <v>2638762</v>
      </c>
      <c r="E24" s="9">
        <v>46087188202</v>
      </c>
      <c r="G24" s="9">
        <v>43018206404</v>
      </c>
      <c r="I24" s="9">
        <v>3068981798</v>
      </c>
      <c r="K24" s="9">
        <v>2638762</v>
      </c>
      <c r="M24" s="9">
        <v>46087188202</v>
      </c>
      <c r="O24" s="9">
        <v>29627014896</v>
      </c>
      <c r="Q24" s="21">
        <v>16460173306</v>
      </c>
    </row>
    <row r="25" spans="1:17" ht="15">
      <c r="A25" s="8" t="s">
        <v>35</v>
      </c>
      <c r="C25" s="9">
        <v>1525737</v>
      </c>
      <c r="E25" s="9">
        <v>180543071271</v>
      </c>
      <c r="G25" s="9">
        <v>173596773670</v>
      </c>
      <c r="I25" s="9">
        <v>6946297601</v>
      </c>
      <c r="K25" s="9">
        <v>1525737</v>
      </c>
      <c r="M25" s="9">
        <v>180543071271</v>
      </c>
      <c r="O25" s="9">
        <v>96667768881</v>
      </c>
      <c r="Q25" s="21">
        <v>83875302390</v>
      </c>
    </row>
    <row r="26" spans="1:17" ht="15">
      <c r="A26" s="8" t="s">
        <v>31</v>
      </c>
      <c r="C26" s="9">
        <v>1711554</v>
      </c>
      <c r="E26" s="9">
        <v>74860291162</v>
      </c>
      <c r="G26" s="9">
        <v>76051250340</v>
      </c>
      <c r="I26" s="9">
        <v>-1190959177</v>
      </c>
      <c r="K26" s="9">
        <v>1711554</v>
      </c>
      <c r="M26" s="9">
        <v>74860291162</v>
      </c>
      <c r="O26" s="9">
        <v>47774476731</v>
      </c>
      <c r="Q26" s="21">
        <v>27085814431</v>
      </c>
    </row>
    <row r="27" spans="1:17" ht="15">
      <c r="A27" s="8" t="s">
        <v>29</v>
      </c>
      <c r="C27" s="9">
        <v>16822563</v>
      </c>
      <c r="E27" s="9">
        <v>210034207501</v>
      </c>
      <c r="G27" s="9">
        <v>238964078439</v>
      </c>
      <c r="I27" s="9">
        <v>-28929870937</v>
      </c>
      <c r="K27" s="9">
        <v>16822563</v>
      </c>
      <c r="M27" s="9">
        <v>210034207501</v>
      </c>
      <c r="O27" s="9">
        <v>150901510385</v>
      </c>
      <c r="Q27" s="21">
        <v>59132697116</v>
      </c>
    </row>
    <row r="28" spans="1:17" ht="15">
      <c r="A28" s="8" t="s">
        <v>39</v>
      </c>
      <c r="C28" s="9">
        <v>4731631</v>
      </c>
      <c r="E28" s="9">
        <v>64202471909</v>
      </c>
      <c r="G28" s="9">
        <v>59922307115</v>
      </c>
      <c r="I28" s="9">
        <v>4280164794</v>
      </c>
      <c r="K28" s="9">
        <v>4731631</v>
      </c>
      <c r="M28" s="9">
        <v>64202471909</v>
      </c>
      <c r="O28" s="9">
        <v>48257682178</v>
      </c>
      <c r="Q28" s="21">
        <v>15944789731</v>
      </c>
    </row>
    <row r="29" spans="1:17" ht="15">
      <c r="A29" s="8" t="s">
        <v>40</v>
      </c>
      <c r="C29" s="9">
        <v>70833333</v>
      </c>
      <c r="E29" s="9">
        <v>262847528138</v>
      </c>
      <c r="G29" s="9">
        <v>306362066683</v>
      </c>
      <c r="I29" s="9">
        <v>-43514538544</v>
      </c>
      <c r="K29" s="9">
        <v>70833333</v>
      </c>
      <c r="M29" s="9">
        <v>262847528138</v>
      </c>
      <c r="O29" s="9">
        <v>195131020950</v>
      </c>
      <c r="Q29" s="21">
        <v>67716507188</v>
      </c>
    </row>
    <row r="30" spans="1:17" ht="15">
      <c r="A30" s="8" t="s">
        <v>37</v>
      </c>
      <c r="C30" s="9">
        <v>1500000</v>
      </c>
      <c r="E30" s="9">
        <v>7082606250</v>
      </c>
      <c r="G30" s="9">
        <v>6890257575</v>
      </c>
      <c r="I30" s="9">
        <v>192348675</v>
      </c>
      <c r="K30" s="9">
        <v>1500000</v>
      </c>
      <c r="M30" s="9">
        <v>7082606250</v>
      </c>
      <c r="O30" s="9">
        <v>3918554820</v>
      </c>
      <c r="Q30" s="21">
        <v>3164051430</v>
      </c>
    </row>
    <row r="31" spans="1:17" ht="15">
      <c r="A31" s="8" t="s">
        <v>21</v>
      </c>
      <c r="C31" s="9">
        <v>915000</v>
      </c>
      <c r="E31" s="9">
        <v>255685216882</v>
      </c>
      <c r="G31" s="9">
        <v>272566571602</v>
      </c>
      <c r="I31" s="9">
        <v>-16881354719</v>
      </c>
      <c r="K31" s="9">
        <v>915000</v>
      </c>
      <c r="M31" s="9">
        <v>255685216882</v>
      </c>
      <c r="O31" s="9">
        <v>186299854866</v>
      </c>
      <c r="Q31" s="21">
        <v>69385362016</v>
      </c>
    </row>
    <row r="32" spans="1:17" ht="15">
      <c r="A32" s="8" t="s">
        <v>26</v>
      </c>
      <c r="C32" s="9">
        <v>18248372</v>
      </c>
      <c r="E32" s="9">
        <v>160718576493</v>
      </c>
      <c r="G32" s="9">
        <v>144574159667</v>
      </c>
      <c r="I32" s="9">
        <v>16144416826</v>
      </c>
      <c r="K32" s="9">
        <v>18248372</v>
      </c>
      <c r="M32" s="9">
        <v>160718576493</v>
      </c>
      <c r="O32" s="9">
        <v>108074119025</v>
      </c>
      <c r="Q32" s="21">
        <v>52644457468</v>
      </c>
    </row>
    <row r="33" spans="1:17" ht="15">
      <c r="A33" s="8" t="s">
        <v>44</v>
      </c>
      <c r="C33" s="9">
        <v>34817960</v>
      </c>
      <c r="E33" s="9">
        <v>78912608354</v>
      </c>
      <c r="G33" s="9">
        <v>78739554388</v>
      </c>
      <c r="I33" s="9">
        <v>173053966</v>
      </c>
      <c r="K33" s="9">
        <v>34817960</v>
      </c>
      <c r="M33" s="9">
        <v>78912608354</v>
      </c>
      <c r="O33" s="9">
        <v>68300088790</v>
      </c>
      <c r="Q33" s="21">
        <v>10612519564</v>
      </c>
    </row>
    <row r="34" spans="1:17" ht="15">
      <c r="A34" s="8" t="s">
        <v>23</v>
      </c>
      <c r="C34" s="9">
        <v>1256666</v>
      </c>
      <c r="E34" s="9">
        <v>59486372432</v>
      </c>
      <c r="G34" s="9">
        <v>71003893512</v>
      </c>
      <c r="I34" s="9">
        <v>-11517521079</v>
      </c>
      <c r="K34" s="9">
        <v>1256666</v>
      </c>
      <c r="M34" s="9">
        <v>59486372432</v>
      </c>
      <c r="O34" s="9">
        <v>55738084046</v>
      </c>
      <c r="Q34" s="21">
        <v>3748288386</v>
      </c>
    </row>
    <row r="35" spans="1:17" ht="15">
      <c r="A35" s="8" t="s">
        <v>49</v>
      </c>
      <c r="C35" s="9">
        <v>5524430</v>
      </c>
      <c r="E35" s="9">
        <v>99616891896</v>
      </c>
      <c r="G35" s="9">
        <v>78419471680</v>
      </c>
      <c r="I35" s="9">
        <v>21197420216</v>
      </c>
      <c r="K35" s="9">
        <v>5524430</v>
      </c>
      <c r="M35" s="9">
        <v>99616891896</v>
      </c>
      <c r="O35" s="9">
        <v>67934562987</v>
      </c>
      <c r="Q35" s="21">
        <v>31682328909</v>
      </c>
    </row>
    <row r="36" spans="1:17" ht="15">
      <c r="A36" s="8" t="s">
        <v>52</v>
      </c>
      <c r="C36" s="9">
        <v>9360000</v>
      </c>
      <c r="E36" s="9">
        <v>94531769280</v>
      </c>
      <c r="G36" s="9">
        <v>96950889360</v>
      </c>
      <c r="I36" s="9">
        <v>-2419120080</v>
      </c>
      <c r="K36" s="9">
        <v>9360000</v>
      </c>
      <c r="M36" s="9">
        <v>94531769280</v>
      </c>
      <c r="O36" s="9">
        <v>69037965360</v>
      </c>
      <c r="Q36" s="21">
        <v>25493803920</v>
      </c>
    </row>
    <row r="37" spans="1:17" ht="15">
      <c r="A37" s="8" t="s">
        <v>43</v>
      </c>
      <c r="C37" s="9">
        <v>31000000</v>
      </c>
      <c r="E37" s="9">
        <v>129178785600</v>
      </c>
      <c r="G37" s="9">
        <v>125203579650</v>
      </c>
      <c r="I37" s="9">
        <v>3975205950</v>
      </c>
      <c r="K37" s="9">
        <v>31000000</v>
      </c>
      <c r="M37" s="9">
        <v>129178785600</v>
      </c>
      <c r="O37" s="9">
        <v>117840343067</v>
      </c>
      <c r="Q37" s="21">
        <v>11338442533</v>
      </c>
    </row>
    <row r="38" spans="1:17" ht="15">
      <c r="A38" s="8" t="s">
        <v>22</v>
      </c>
      <c r="C38" s="9">
        <v>2342857</v>
      </c>
      <c r="E38" s="9">
        <v>15068092995</v>
      </c>
      <c r="G38" s="9">
        <v>14206393705</v>
      </c>
      <c r="I38" s="9">
        <v>861699290</v>
      </c>
      <c r="K38" s="9">
        <v>2342857</v>
      </c>
      <c r="M38" s="9">
        <v>15068092995</v>
      </c>
      <c r="O38" s="9">
        <v>16309119766</v>
      </c>
      <c r="Q38" s="21">
        <v>-1241026770</v>
      </c>
    </row>
    <row r="39" spans="1:17" ht="15">
      <c r="A39" s="8" t="s">
        <v>53</v>
      </c>
      <c r="C39" s="9">
        <v>3744392</v>
      </c>
      <c r="E39" s="9">
        <v>39082185109</v>
      </c>
      <c r="G39" s="9">
        <v>40046270409</v>
      </c>
      <c r="I39" s="9">
        <v>-964085299</v>
      </c>
      <c r="K39" s="9">
        <v>3744392</v>
      </c>
      <c r="M39" s="9">
        <v>39082185109</v>
      </c>
      <c r="O39" s="9">
        <v>40046270409</v>
      </c>
      <c r="Q39" s="21">
        <v>-964085299</v>
      </c>
    </row>
    <row r="40" spans="1:17" ht="15">
      <c r="A40" s="8" t="s">
        <v>27</v>
      </c>
      <c r="C40" s="9">
        <v>7211111</v>
      </c>
      <c r="E40" s="9">
        <v>110605401445</v>
      </c>
      <c r="G40" s="9">
        <v>98545372328</v>
      </c>
      <c r="I40" s="9">
        <v>12060029117</v>
      </c>
      <c r="K40" s="9">
        <v>7211111</v>
      </c>
      <c r="M40" s="9">
        <v>110605401445</v>
      </c>
      <c r="O40" s="9">
        <v>82839383835</v>
      </c>
      <c r="Q40" s="21">
        <v>27766017610</v>
      </c>
    </row>
    <row r="41" spans="1:17" ht="15">
      <c r="A41" s="11" t="s">
        <v>19</v>
      </c>
      <c r="C41" s="13">
        <v>1750000</v>
      </c>
      <c r="E41" s="13">
        <v>6078118725</v>
      </c>
      <c r="G41" s="13">
        <v>5103949725</v>
      </c>
      <c r="I41" s="13">
        <v>974169000</v>
      </c>
      <c r="K41" s="13">
        <v>1750000</v>
      </c>
      <c r="M41" s="13">
        <v>6078118725</v>
      </c>
      <c r="O41" s="13">
        <v>3976107032</v>
      </c>
      <c r="Q41" s="22">
        <v>2102011693</v>
      </c>
    </row>
    <row r="42" spans="1:17" ht="15.4" thickBot="1">
      <c r="A42" s="15" t="s">
        <v>54</v>
      </c>
      <c r="C42" s="16">
        <v>460561095</v>
      </c>
      <c r="E42" s="16">
        <v>3875800596160</v>
      </c>
      <c r="G42" s="16">
        <v>3769597569240</v>
      </c>
      <c r="I42" s="16">
        <v>106203026928</v>
      </c>
      <c r="K42" s="16">
        <v>460561095</v>
      </c>
      <c r="M42" s="16">
        <v>3875800596160</v>
      </c>
      <c r="O42" s="16">
        <v>2714856467023</v>
      </c>
      <c r="Q42" s="24">
        <f>SUM(Q8:Q41)</f>
        <v>1160944129137</v>
      </c>
    </row>
    <row r="43" spans="1:17" ht="13.15" thickTop="1">
      <c r="Q43" s="36"/>
    </row>
    <row r="44" spans="1:17">
      <c r="Q44" s="3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rightToLeft="1" view="pageBreakPreview" zoomScale="115" zoomScaleNormal="100" zoomScaleSheetLayoutView="115" workbookViewId="0">
      <selection activeCell="B23" sqref="B23"/>
    </sheetView>
  </sheetViews>
  <sheetFormatPr defaultRowHeight="12.75"/>
  <cols>
    <col min="1" max="1" width="5.3984375" bestFit="1" customWidth="1"/>
    <col min="2" max="2" width="35.06640625" customWidth="1"/>
    <col min="3" max="3" width="1.265625" customWidth="1"/>
    <col min="4" max="4" width="15.9296875" bestFit="1" customWidth="1"/>
    <col min="5" max="5" width="1.265625" customWidth="1"/>
    <col min="6" max="6" width="17.19921875" bestFit="1" customWidth="1"/>
    <col min="7" max="7" width="1.265625" customWidth="1"/>
    <col min="8" max="8" width="17.19921875" bestFit="1" customWidth="1"/>
    <col min="9" max="9" width="1.265625" customWidth="1"/>
    <col min="10" max="10" width="14.73046875" bestFit="1" customWidth="1"/>
    <col min="11" max="11" width="1.265625" customWidth="1"/>
    <col min="12" max="12" width="16.53125" bestFit="1" customWidth="1"/>
    <col min="13" max="13" width="0.265625" customWidth="1"/>
  </cols>
  <sheetData>
    <row r="1" spans="1:12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17.649999999999999">
      <c r="A5" s="1" t="s">
        <v>56</v>
      </c>
      <c r="B5" s="35" t="s">
        <v>57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5">
      <c r="D6" s="2" t="s">
        <v>7</v>
      </c>
      <c r="F6" s="30" t="s">
        <v>8</v>
      </c>
      <c r="G6" s="30"/>
      <c r="H6" s="30"/>
      <c r="J6" s="2" t="s">
        <v>9</v>
      </c>
    </row>
    <row r="7" spans="1:12" ht="15">
      <c r="A7" s="30" t="s">
        <v>58</v>
      </c>
      <c r="B7" s="30"/>
      <c r="D7" s="2" t="s">
        <v>59</v>
      </c>
      <c r="F7" s="2" t="s">
        <v>60</v>
      </c>
      <c r="H7" s="2" t="s">
        <v>61</v>
      </c>
      <c r="J7" s="2" t="s">
        <v>59</v>
      </c>
      <c r="L7" s="2" t="s">
        <v>18</v>
      </c>
    </row>
    <row r="8" spans="1:12" ht="15">
      <c r="A8" s="31" t="s">
        <v>62</v>
      </c>
      <c r="B8" s="31"/>
      <c r="D8" s="6">
        <v>2708434614</v>
      </c>
      <c r="F8" s="6">
        <v>17928108644</v>
      </c>
      <c r="H8" s="6">
        <v>20202275763</v>
      </c>
      <c r="J8" s="6">
        <v>434267495</v>
      </c>
      <c r="L8" s="7" t="s">
        <v>63</v>
      </c>
    </row>
    <row r="9" spans="1:12" ht="15">
      <c r="A9" s="26" t="s">
        <v>62</v>
      </c>
      <c r="B9" s="26"/>
      <c r="D9" s="9">
        <v>5808123</v>
      </c>
      <c r="F9" s="9">
        <v>24564</v>
      </c>
      <c r="H9" s="9">
        <v>0</v>
      </c>
      <c r="J9" s="9">
        <v>5832687</v>
      </c>
      <c r="L9" s="10" t="s">
        <v>64</v>
      </c>
    </row>
    <row r="10" spans="1:12" ht="15">
      <c r="A10" s="26" t="s">
        <v>65</v>
      </c>
      <c r="B10" s="26"/>
      <c r="D10" s="9">
        <v>3103839</v>
      </c>
      <c r="F10" s="9">
        <v>27689208594</v>
      </c>
      <c r="H10" s="9">
        <v>27690280000</v>
      </c>
      <c r="J10" s="9">
        <v>2032433</v>
      </c>
      <c r="L10" s="10" t="s">
        <v>64</v>
      </c>
    </row>
    <row r="11" spans="1:12" ht="15">
      <c r="A11" s="26" t="s">
        <v>66</v>
      </c>
      <c r="B11" s="26"/>
      <c r="D11" s="9">
        <v>6834221326</v>
      </c>
      <c r="F11" s="9">
        <v>136336869535</v>
      </c>
      <c r="H11" s="9">
        <v>142385125972</v>
      </c>
      <c r="J11" s="9">
        <v>785964889</v>
      </c>
      <c r="L11" s="10" t="s">
        <v>67</v>
      </c>
    </row>
    <row r="12" spans="1:12" ht="15">
      <c r="A12" s="26" t="s">
        <v>68</v>
      </c>
      <c r="B12" s="26"/>
      <c r="D12" s="9">
        <v>10419164</v>
      </c>
      <c r="F12" s="9">
        <v>44065</v>
      </c>
      <c r="H12" s="9">
        <v>0</v>
      </c>
      <c r="J12" s="9">
        <v>10463229</v>
      </c>
      <c r="L12" s="10" t="s">
        <v>64</v>
      </c>
    </row>
    <row r="13" spans="1:12" ht="15">
      <c r="A13" s="26" t="s">
        <v>69</v>
      </c>
      <c r="B13" s="26"/>
      <c r="D13" s="9">
        <v>1070000000</v>
      </c>
      <c r="F13" s="9">
        <v>0</v>
      </c>
      <c r="H13" s="9">
        <v>0</v>
      </c>
      <c r="J13" s="9">
        <v>1070000000</v>
      </c>
      <c r="L13" s="10" t="s">
        <v>70</v>
      </c>
    </row>
    <row r="14" spans="1:12" ht="15">
      <c r="A14" s="28" t="s">
        <v>71</v>
      </c>
      <c r="B14" s="28"/>
      <c r="D14" s="13">
        <v>8992000</v>
      </c>
      <c r="F14" s="13">
        <v>0</v>
      </c>
      <c r="H14" s="13">
        <v>504000</v>
      </c>
      <c r="J14" s="13">
        <v>8488000</v>
      </c>
      <c r="L14" s="14" t="s">
        <v>64</v>
      </c>
    </row>
    <row r="15" spans="1:12" ht="15">
      <c r="A15" s="25" t="s">
        <v>54</v>
      </c>
      <c r="B15" s="25"/>
      <c r="D15" s="16">
        <v>10640979066</v>
      </c>
      <c r="F15" s="16">
        <v>181954255402</v>
      </c>
      <c r="H15" s="16">
        <v>190278185735</v>
      </c>
      <c r="J15" s="16">
        <v>2317048733</v>
      </c>
      <c r="L15" s="17">
        <v>0</v>
      </c>
    </row>
  </sheetData>
  <mergeCells count="14">
    <mergeCell ref="A1:L1"/>
    <mergeCell ref="A2:L2"/>
    <mergeCell ref="A3:L3"/>
    <mergeCell ref="B5:L5"/>
    <mergeCell ref="F6:H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rightToLeft="1" workbookViewId="0">
      <selection activeCell="E31" sqref="E31"/>
    </sheetView>
  </sheetViews>
  <sheetFormatPr defaultRowHeight="12.75"/>
  <cols>
    <col min="1" max="1" width="3.19921875" bestFit="1" customWidth="1"/>
    <col min="2" max="2" width="44.1328125" customWidth="1"/>
    <col min="3" max="3" width="1.265625" customWidth="1"/>
    <col min="4" max="4" width="6.59765625" bestFit="1" customWidth="1"/>
    <col min="5" max="5" width="1.265625" customWidth="1"/>
    <col min="6" max="6" width="17.19921875" bestFit="1" customWidth="1"/>
    <col min="7" max="7" width="1.265625" customWidth="1"/>
    <col min="8" max="8" width="15.265625" bestFit="1" customWidth="1"/>
    <col min="9" max="9" width="1.265625" customWidth="1"/>
    <col min="10" max="10" width="16.46484375" bestFit="1" customWidth="1"/>
    <col min="11" max="11" width="0.265625" customWidth="1"/>
  </cols>
  <sheetData>
    <row r="1" spans="1:10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ht="17.649999999999999">
      <c r="A5" s="1" t="s">
        <v>73</v>
      </c>
      <c r="B5" s="35" t="s">
        <v>74</v>
      </c>
      <c r="C5" s="35"/>
      <c r="D5" s="35"/>
      <c r="E5" s="35"/>
      <c r="F5" s="35"/>
      <c r="G5" s="35"/>
      <c r="H5" s="35"/>
      <c r="I5" s="35"/>
      <c r="J5" s="35"/>
    </row>
    <row r="7" spans="1:10" ht="15">
      <c r="A7" s="30" t="s">
        <v>75</v>
      </c>
      <c r="B7" s="30"/>
      <c r="D7" s="2" t="s">
        <v>76</v>
      </c>
      <c r="F7" s="2" t="s">
        <v>59</v>
      </c>
      <c r="H7" s="2" t="s">
        <v>77</v>
      </c>
      <c r="J7" s="2" t="s">
        <v>78</v>
      </c>
    </row>
    <row r="8" spans="1:10" ht="15">
      <c r="A8" s="31" t="s">
        <v>79</v>
      </c>
      <c r="B8" s="31"/>
      <c r="D8" s="5" t="s">
        <v>80</v>
      </c>
      <c r="F8" s="6">
        <v>155314174514</v>
      </c>
      <c r="H8" s="7">
        <v>107.85</v>
      </c>
      <c r="J8" s="7">
        <v>3.91</v>
      </c>
    </row>
    <row r="9" spans="1:10" ht="15">
      <c r="A9" s="26" t="s">
        <v>83</v>
      </c>
      <c r="B9" s="26"/>
      <c r="D9" s="8" t="s">
        <v>81</v>
      </c>
      <c r="F9" s="9">
        <v>3434412</v>
      </c>
      <c r="H9" s="10">
        <v>0</v>
      </c>
      <c r="J9" s="10">
        <v>0</v>
      </c>
    </row>
    <row r="10" spans="1:10" ht="15">
      <c r="A10" s="28" t="s">
        <v>84</v>
      </c>
      <c r="B10" s="28"/>
      <c r="D10" s="8" t="s">
        <v>82</v>
      </c>
      <c r="F10" s="13">
        <v>2584601590</v>
      </c>
      <c r="H10" s="14">
        <v>1.79</v>
      </c>
      <c r="J10" s="14">
        <v>0.06</v>
      </c>
    </row>
    <row r="11" spans="1:10" ht="15">
      <c r="A11" s="25" t="s">
        <v>54</v>
      </c>
      <c r="B11" s="25"/>
      <c r="D11" s="16"/>
      <c r="F11" s="16">
        <v>157902210516</v>
      </c>
      <c r="H11" s="17">
        <v>109.64</v>
      </c>
      <c r="J11" s="17">
        <v>3.97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rightToLeft="1" view="pageBreakPreview" zoomScale="60" zoomScaleNormal="145" workbookViewId="0">
      <selection activeCell="A7" sqref="A7:XFD7"/>
    </sheetView>
  </sheetViews>
  <sheetFormatPr defaultRowHeight="12.75"/>
  <cols>
    <col min="1" max="1" width="5.3984375" bestFit="1" customWidth="1"/>
    <col min="2" max="2" width="18.1328125" customWidth="1"/>
    <col min="3" max="3" width="1.265625" customWidth="1"/>
    <col min="4" max="4" width="15.9296875" bestFit="1" customWidth="1"/>
    <col min="5" max="5" width="1.265625" customWidth="1"/>
    <col min="6" max="6" width="17.19921875" bestFit="1" customWidth="1"/>
    <col min="7" max="7" width="1.265625" customWidth="1"/>
    <col min="8" max="8" width="15.9296875" bestFit="1" customWidth="1"/>
    <col min="9" max="9" width="1.265625" customWidth="1"/>
    <col min="10" max="10" width="17.19921875" bestFit="1" customWidth="1"/>
    <col min="11" max="11" width="1.265625" customWidth="1"/>
    <col min="12" max="12" width="15.265625" bestFit="1" customWidth="1"/>
    <col min="13" max="13" width="1.265625" customWidth="1"/>
    <col min="14" max="14" width="17.19921875" bestFit="1" customWidth="1"/>
    <col min="15" max="16" width="1.265625" customWidth="1"/>
    <col min="17" max="17" width="19" bestFit="1" customWidth="1"/>
    <col min="18" max="18" width="1.265625" customWidth="1"/>
    <col min="19" max="19" width="17.19921875" bestFit="1" customWidth="1"/>
    <col min="20" max="20" width="1.265625" customWidth="1"/>
    <col min="21" max="21" width="19" bestFit="1" customWidth="1"/>
    <col min="22" max="22" width="1.265625" customWidth="1"/>
    <col min="23" max="23" width="15.265625" bestFit="1" customWidth="1"/>
    <col min="24" max="24" width="0.265625" customWidth="1"/>
  </cols>
  <sheetData>
    <row r="1" spans="1:23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5" spans="1:23" ht="17.649999999999999">
      <c r="A5" s="1" t="s">
        <v>85</v>
      </c>
      <c r="B5" s="35" t="s">
        <v>86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">
      <c r="D6" s="30" t="s">
        <v>87</v>
      </c>
      <c r="E6" s="30"/>
      <c r="F6" s="30"/>
      <c r="G6" s="30"/>
      <c r="H6" s="30"/>
      <c r="I6" s="30"/>
      <c r="J6" s="30"/>
      <c r="K6" s="30"/>
      <c r="L6" s="30"/>
      <c r="N6" s="30" t="s">
        <v>88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5">
      <c r="A7" s="30" t="s">
        <v>89</v>
      </c>
      <c r="B7" s="30"/>
      <c r="D7" s="2" t="s">
        <v>90</v>
      </c>
      <c r="F7" s="2" t="s">
        <v>91</v>
      </c>
      <c r="H7" s="2" t="s">
        <v>92</v>
      </c>
      <c r="J7" s="4" t="s">
        <v>59</v>
      </c>
      <c r="K7" s="3"/>
      <c r="L7" s="4" t="s">
        <v>77</v>
      </c>
      <c r="N7" s="2" t="s">
        <v>90</v>
      </c>
      <c r="P7" s="30" t="s">
        <v>91</v>
      </c>
      <c r="Q7" s="30"/>
      <c r="S7" s="2" t="s">
        <v>92</v>
      </c>
      <c r="U7" s="4" t="s">
        <v>59</v>
      </c>
      <c r="V7" s="3"/>
      <c r="W7" s="4" t="s">
        <v>77</v>
      </c>
    </row>
    <row r="8" spans="1:23" ht="15">
      <c r="A8" s="31" t="s">
        <v>24</v>
      </c>
      <c r="B8" s="31"/>
      <c r="D8" s="6">
        <v>0</v>
      </c>
      <c r="F8" s="6">
        <v>-316679856</v>
      </c>
      <c r="H8" s="6">
        <v>-171831029</v>
      </c>
      <c r="J8" s="6">
        <v>-488510885</v>
      </c>
      <c r="L8" s="7">
        <v>-0.34</v>
      </c>
      <c r="N8" s="6">
        <v>0</v>
      </c>
      <c r="P8" s="32">
        <v>-8787718</v>
      </c>
      <c r="Q8" s="32"/>
      <c r="S8" s="6">
        <v>-331393069</v>
      </c>
      <c r="U8" s="6">
        <v>-340180787</v>
      </c>
      <c r="W8" s="7">
        <v>-0.02</v>
      </c>
    </row>
    <row r="9" spans="1:23" ht="15">
      <c r="A9" s="26" t="s">
        <v>93</v>
      </c>
      <c r="B9" s="26"/>
      <c r="D9" s="9">
        <v>0</v>
      </c>
      <c r="F9" s="9">
        <v>0</v>
      </c>
      <c r="H9" s="9">
        <v>13066483700</v>
      </c>
      <c r="J9" s="9">
        <v>13066483700</v>
      </c>
      <c r="L9" s="10">
        <v>9.07</v>
      </c>
      <c r="N9" s="9">
        <v>0</v>
      </c>
      <c r="P9" s="27">
        <v>0</v>
      </c>
      <c r="Q9" s="27"/>
      <c r="S9" s="9">
        <v>50140337284</v>
      </c>
      <c r="U9" s="9">
        <v>50140337284</v>
      </c>
      <c r="W9" s="10">
        <v>3.08</v>
      </c>
    </row>
    <row r="10" spans="1:23" ht="15">
      <c r="A10" s="26" t="s">
        <v>94</v>
      </c>
      <c r="B10" s="26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7">
        <v>0</v>
      </c>
      <c r="Q10" s="27"/>
      <c r="S10" s="9">
        <v>3120323065</v>
      </c>
      <c r="U10" s="9">
        <v>3120323065</v>
      </c>
      <c r="W10" s="10">
        <v>0.19</v>
      </c>
    </row>
    <row r="11" spans="1:23" ht="15">
      <c r="A11" s="26" t="s">
        <v>95</v>
      </c>
      <c r="B11" s="26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7">
        <v>0</v>
      </c>
      <c r="Q11" s="27"/>
      <c r="S11" s="9">
        <v>3298761857</v>
      </c>
      <c r="U11" s="9">
        <v>3298761857</v>
      </c>
      <c r="W11" s="10">
        <v>0.2</v>
      </c>
    </row>
    <row r="12" spans="1:23" ht="15">
      <c r="A12" s="26" t="s">
        <v>96</v>
      </c>
      <c r="B12" s="26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7">
        <v>0</v>
      </c>
      <c r="Q12" s="27"/>
      <c r="S12" s="9">
        <v>62328280612</v>
      </c>
      <c r="U12" s="9">
        <v>62328280612</v>
      </c>
      <c r="W12" s="10">
        <v>3.82</v>
      </c>
    </row>
    <row r="13" spans="1:23" ht="15">
      <c r="A13" s="26" t="s">
        <v>97</v>
      </c>
      <c r="B13" s="2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7">
        <v>0</v>
      </c>
      <c r="Q13" s="27"/>
      <c r="S13" s="9">
        <v>10365702171</v>
      </c>
      <c r="U13" s="9">
        <v>10365702171</v>
      </c>
      <c r="W13" s="10">
        <v>0.64</v>
      </c>
    </row>
    <row r="14" spans="1:23" ht="15">
      <c r="A14" s="26" t="s">
        <v>98</v>
      </c>
      <c r="B14" s="26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7">
        <v>0</v>
      </c>
      <c r="Q14" s="27"/>
      <c r="S14" s="9">
        <v>2543177619</v>
      </c>
      <c r="U14" s="9">
        <v>2543177619</v>
      </c>
      <c r="W14" s="10">
        <v>0.16</v>
      </c>
    </row>
    <row r="15" spans="1:23" ht="15">
      <c r="A15" s="26" t="s">
        <v>47</v>
      </c>
      <c r="B15" s="26"/>
      <c r="D15" s="9">
        <v>0</v>
      </c>
      <c r="F15" s="9">
        <v>3068981798</v>
      </c>
      <c r="H15" s="9">
        <v>0</v>
      </c>
      <c r="J15" s="9">
        <v>3068981798</v>
      </c>
      <c r="L15" s="10">
        <v>2.13</v>
      </c>
      <c r="N15" s="9">
        <v>0</v>
      </c>
      <c r="P15" s="27">
        <v>16460173306</v>
      </c>
      <c r="Q15" s="27"/>
      <c r="S15" s="9">
        <v>33725553</v>
      </c>
      <c r="U15" s="9">
        <v>16493898859</v>
      </c>
      <c r="W15" s="10">
        <v>1.01</v>
      </c>
    </row>
    <row r="16" spans="1:23" ht="15">
      <c r="A16" s="26" t="s">
        <v>99</v>
      </c>
      <c r="B16" s="26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7">
        <v>0</v>
      </c>
      <c r="Q16" s="27"/>
      <c r="S16" s="9">
        <v>12924974</v>
      </c>
      <c r="U16" s="9">
        <v>12924974</v>
      </c>
      <c r="W16" s="10">
        <v>0</v>
      </c>
    </row>
    <row r="17" spans="1:23" ht="15">
      <c r="A17" s="26" t="s">
        <v>100</v>
      </c>
      <c r="B17" s="2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7">
        <v>0</v>
      </c>
      <c r="Q17" s="27"/>
      <c r="S17" s="9">
        <v>9745135927</v>
      </c>
      <c r="U17" s="9">
        <v>9745135927</v>
      </c>
      <c r="W17" s="10">
        <v>0.6</v>
      </c>
    </row>
    <row r="18" spans="1:23" ht="15">
      <c r="A18" s="26" t="s">
        <v>31</v>
      </c>
      <c r="B18" s="26"/>
      <c r="D18" s="9">
        <v>0</v>
      </c>
      <c r="F18" s="9">
        <v>-1190959177</v>
      </c>
      <c r="H18" s="9">
        <v>0</v>
      </c>
      <c r="J18" s="9">
        <v>-1190959177</v>
      </c>
      <c r="L18" s="10">
        <v>-0.83</v>
      </c>
      <c r="N18" s="9">
        <v>0</v>
      </c>
      <c r="P18" s="27">
        <v>27085814431</v>
      </c>
      <c r="Q18" s="27"/>
      <c r="S18" s="9">
        <v>2466458002</v>
      </c>
      <c r="U18" s="9">
        <v>29552272433</v>
      </c>
      <c r="W18" s="10">
        <v>1.81</v>
      </c>
    </row>
    <row r="19" spans="1:23" ht="15">
      <c r="A19" s="26" t="s">
        <v>101</v>
      </c>
      <c r="B19" s="26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7">
        <v>0</v>
      </c>
      <c r="Q19" s="27"/>
      <c r="S19" s="9">
        <v>2238629128</v>
      </c>
      <c r="U19" s="9">
        <v>2238629128</v>
      </c>
      <c r="W19" s="10">
        <v>0.14000000000000001</v>
      </c>
    </row>
    <row r="20" spans="1:23" ht="15">
      <c r="A20" s="26" t="s">
        <v>29</v>
      </c>
      <c r="B20" s="26"/>
      <c r="D20" s="9">
        <v>0</v>
      </c>
      <c r="F20" s="9">
        <v>-28929870937</v>
      </c>
      <c r="H20" s="9">
        <v>0</v>
      </c>
      <c r="J20" s="9">
        <v>-28929870937</v>
      </c>
      <c r="L20" s="10">
        <v>-20.09</v>
      </c>
      <c r="N20" s="9">
        <v>0</v>
      </c>
      <c r="P20" s="27">
        <v>59132697116</v>
      </c>
      <c r="Q20" s="27"/>
      <c r="S20" s="9">
        <v>26609445910</v>
      </c>
      <c r="U20" s="9">
        <v>85742143026</v>
      </c>
      <c r="W20" s="10">
        <v>5.26</v>
      </c>
    </row>
    <row r="21" spans="1:23" ht="15">
      <c r="A21" s="26" t="s">
        <v>102</v>
      </c>
      <c r="B21" s="26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7">
        <v>0</v>
      </c>
      <c r="Q21" s="27"/>
      <c r="S21" s="9">
        <v>1430088827</v>
      </c>
      <c r="U21" s="9">
        <v>1430088827</v>
      </c>
      <c r="W21" s="10">
        <v>0.09</v>
      </c>
    </row>
    <row r="22" spans="1:23" ht="15">
      <c r="A22" s="26" t="s">
        <v>103</v>
      </c>
      <c r="B22" s="26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7">
        <v>0</v>
      </c>
      <c r="Q22" s="27"/>
      <c r="S22" s="9">
        <v>178929000</v>
      </c>
      <c r="U22" s="9">
        <v>178929000</v>
      </c>
      <c r="W22" s="10">
        <v>0.01</v>
      </c>
    </row>
    <row r="23" spans="1:23" ht="15">
      <c r="A23" s="26" t="s">
        <v>104</v>
      </c>
      <c r="B23" s="2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7">
        <v>0</v>
      </c>
      <c r="Q23" s="27"/>
      <c r="S23" s="9">
        <v>34288191803</v>
      </c>
      <c r="U23" s="9">
        <v>34288191803</v>
      </c>
      <c r="W23" s="10">
        <v>2.1</v>
      </c>
    </row>
    <row r="24" spans="1:23" ht="15">
      <c r="A24" s="26" t="s">
        <v>105</v>
      </c>
      <c r="B24" s="2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7">
        <v>0</v>
      </c>
      <c r="Q24" s="27"/>
      <c r="S24" s="9">
        <v>15690509062</v>
      </c>
      <c r="U24" s="9">
        <v>15690509062</v>
      </c>
      <c r="W24" s="10">
        <v>0.96</v>
      </c>
    </row>
    <row r="25" spans="1:23" ht="15">
      <c r="A25" s="26" t="s">
        <v>106</v>
      </c>
      <c r="B25" s="2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7">
        <v>0</v>
      </c>
      <c r="Q25" s="27"/>
      <c r="S25" s="9">
        <v>23011971329</v>
      </c>
      <c r="U25" s="9">
        <v>23011971329</v>
      </c>
      <c r="W25" s="10">
        <v>1.41</v>
      </c>
    </row>
    <row r="26" spans="1:23" ht="15">
      <c r="A26" s="26" t="s">
        <v>107</v>
      </c>
      <c r="B26" s="26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7">
        <v>0</v>
      </c>
      <c r="Q26" s="27"/>
      <c r="S26" s="9">
        <v>3009817538</v>
      </c>
      <c r="U26" s="9">
        <v>3009817538</v>
      </c>
      <c r="W26" s="10">
        <v>0.18</v>
      </c>
    </row>
    <row r="27" spans="1:23" ht="15">
      <c r="A27" s="26" t="s">
        <v>108</v>
      </c>
      <c r="B27" s="26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7">
        <v>0</v>
      </c>
      <c r="Q27" s="27"/>
      <c r="S27" s="9">
        <v>1199276604</v>
      </c>
      <c r="U27" s="9">
        <v>1199276604</v>
      </c>
      <c r="W27" s="10">
        <v>7.0000000000000007E-2</v>
      </c>
    </row>
    <row r="28" spans="1:23" ht="15">
      <c r="A28" s="26" t="s">
        <v>33</v>
      </c>
      <c r="B28" s="26"/>
      <c r="D28" s="9">
        <v>0</v>
      </c>
      <c r="F28" s="9">
        <v>-10376934938</v>
      </c>
      <c r="H28" s="9">
        <v>0</v>
      </c>
      <c r="J28" s="9">
        <v>-10376934938</v>
      </c>
      <c r="L28" s="10">
        <v>-7.21</v>
      </c>
      <c r="N28" s="9">
        <v>0</v>
      </c>
      <c r="P28" s="27">
        <v>25152248978</v>
      </c>
      <c r="Q28" s="27"/>
      <c r="S28" s="9">
        <v>452389910</v>
      </c>
      <c r="U28" s="9">
        <v>25604638888</v>
      </c>
      <c r="W28" s="10">
        <v>1.57</v>
      </c>
    </row>
    <row r="29" spans="1:23" ht="15">
      <c r="A29" s="26" t="s">
        <v>109</v>
      </c>
      <c r="B29" s="2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7">
        <v>0</v>
      </c>
      <c r="Q29" s="27"/>
      <c r="S29" s="9">
        <v>0</v>
      </c>
      <c r="U29" s="9">
        <v>0</v>
      </c>
      <c r="W29" s="10">
        <v>0</v>
      </c>
    </row>
    <row r="30" spans="1:23" ht="15">
      <c r="A30" s="26" t="s">
        <v>110</v>
      </c>
      <c r="B30" s="26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7">
        <v>0</v>
      </c>
      <c r="Q30" s="27"/>
      <c r="S30" s="9">
        <v>2301393420</v>
      </c>
      <c r="U30" s="9">
        <v>2301393420</v>
      </c>
      <c r="W30" s="10">
        <v>0.14000000000000001</v>
      </c>
    </row>
    <row r="31" spans="1:23" ht="15">
      <c r="A31" s="26" t="s">
        <v>111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7">
        <v>0</v>
      </c>
      <c r="Q31" s="27"/>
      <c r="S31" s="9">
        <v>24602110201</v>
      </c>
      <c r="U31" s="9">
        <v>24602110201</v>
      </c>
      <c r="W31" s="10">
        <v>1.51</v>
      </c>
    </row>
    <row r="32" spans="1:23" ht="15">
      <c r="A32" s="26" t="s">
        <v>112</v>
      </c>
      <c r="B32" s="26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7">
        <v>0</v>
      </c>
      <c r="Q32" s="27"/>
      <c r="S32" s="9">
        <v>-103675117</v>
      </c>
      <c r="U32" s="9">
        <v>-103675117</v>
      </c>
      <c r="W32" s="10">
        <v>-0.01</v>
      </c>
    </row>
    <row r="33" spans="1:23" ht="15">
      <c r="A33" s="26" t="s">
        <v>113</v>
      </c>
      <c r="B33" s="26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7">
        <v>0</v>
      </c>
      <c r="Q33" s="27"/>
      <c r="S33" s="9">
        <v>8391919724</v>
      </c>
      <c r="U33" s="9">
        <v>8391919724</v>
      </c>
      <c r="W33" s="10">
        <v>0.51</v>
      </c>
    </row>
    <row r="34" spans="1:23" ht="15">
      <c r="A34" s="26" t="s">
        <v>27</v>
      </c>
      <c r="B34" s="26"/>
      <c r="D34" s="9">
        <v>0</v>
      </c>
      <c r="F34" s="9">
        <v>12060029117</v>
      </c>
      <c r="H34" s="9">
        <v>0</v>
      </c>
      <c r="J34" s="9">
        <v>12060029117</v>
      </c>
      <c r="L34" s="10">
        <v>8.3699999999999992</v>
      </c>
      <c r="N34" s="9">
        <v>0</v>
      </c>
      <c r="P34" s="27">
        <v>27766017610</v>
      </c>
      <c r="Q34" s="27"/>
      <c r="S34" s="9">
        <v>3011971631</v>
      </c>
      <c r="U34" s="9">
        <v>30777989241</v>
      </c>
      <c r="W34" s="10">
        <v>1.89</v>
      </c>
    </row>
    <row r="35" spans="1:23" ht="15">
      <c r="A35" s="26" t="s">
        <v>114</v>
      </c>
      <c r="B35" s="2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7">
        <v>0</v>
      </c>
      <c r="Q35" s="27"/>
      <c r="S35" s="9">
        <v>953635173</v>
      </c>
      <c r="U35" s="9">
        <v>953635173</v>
      </c>
      <c r="W35" s="10">
        <v>0.06</v>
      </c>
    </row>
    <row r="36" spans="1:23" ht="15">
      <c r="A36" s="26" t="s">
        <v>115</v>
      </c>
      <c r="B36" s="2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7">
        <v>0</v>
      </c>
      <c r="Q36" s="27"/>
      <c r="S36" s="9">
        <v>571479350</v>
      </c>
      <c r="U36" s="9">
        <v>571479350</v>
      </c>
      <c r="W36" s="10">
        <v>0.04</v>
      </c>
    </row>
    <row r="37" spans="1:23" ht="15">
      <c r="A37" s="26" t="s">
        <v>116</v>
      </c>
      <c r="B37" s="2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7">
        <v>0</v>
      </c>
      <c r="Q37" s="27"/>
      <c r="S37" s="9">
        <v>0</v>
      </c>
      <c r="U37" s="9">
        <v>0</v>
      </c>
      <c r="W37" s="10">
        <v>0</v>
      </c>
    </row>
    <row r="38" spans="1:23" ht="15">
      <c r="A38" s="26" t="s">
        <v>19</v>
      </c>
      <c r="B38" s="26"/>
      <c r="D38" s="9">
        <v>657657658</v>
      </c>
      <c r="F38" s="9">
        <v>974169000</v>
      </c>
      <c r="H38" s="9">
        <v>0</v>
      </c>
      <c r="J38" s="9">
        <v>1631826658</v>
      </c>
      <c r="L38" s="10">
        <v>1.1299999999999999</v>
      </c>
      <c r="N38" s="9">
        <v>657657658</v>
      </c>
      <c r="P38" s="27">
        <v>2102011693</v>
      </c>
      <c r="Q38" s="27"/>
      <c r="S38" s="9">
        <v>797321148</v>
      </c>
      <c r="U38" s="9">
        <f>N38+P38+S38</f>
        <v>3556990499</v>
      </c>
      <c r="W38" s="10">
        <v>0.22</v>
      </c>
    </row>
    <row r="39" spans="1:23" ht="15">
      <c r="A39" s="26" t="s">
        <v>117</v>
      </c>
      <c r="B39" s="2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7">
        <v>0</v>
      </c>
      <c r="Q39" s="27"/>
      <c r="S39" s="9">
        <v>-1074760278</v>
      </c>
      <c r="U39" s="9">
        <v>-1074760278</v>
      </c>
      <c r="W39" s="10">
        <v>-7.0000000000000007E-2</v>
      </c>
    </row>
    <row r="40" spans="1:23" ht="15">
      <c r="A40" s="26" t="s">
        <v>36</v>
      </c>
      <c r="B40" s="26"/>
      <c r="D40" s="9">
        <v>0</v>
      </c>
      <c r="F40" s="9">
        <v>19392804356</v>
      </c>
      <c r="H40" s="9">
        <v>0</v>
      </c>
      <c r="J40" s="9">
        <v>19392804356</v>
      </c>
      <c r="L40" s="10">
        <v>13.47</v>
      </c>
      <c r="N40" s="9">
        <v>0</v>
      </c>
      <c r="P40" s="27">
        <v>33244174632</v>
      </c>
      <c r="Q40" s="27"/>
      <c r="S40" s="9">
        <v>-4778</v>
      </c>
      <c r="U40" s="9">
        <v>33244169854</v>
      </c>
      <c r="W40" s="10">
        <v>2.04</v>
      </c>
    </row>
    <row r="41" spans="1:23" ht="15">
      <c r="A41" s="26" t="s">
        <v>23</v>
      </c>
      <c r="B41" s="26"/>
      <c r="D41" s="9">
        <v>0</v>
      </c>
      <c r="F41" s="9">
        <v>-11517521079</v>
      </c>
      <c r="H41" s="9">
        <v>0</v>
      </c>
      <c r="J41" s="9">
        <v>-11517521079</v>
      </c>
      <c r="L41" s="10">
        <v>-8</v>
      </c>
      <c r="N41" s="9">
        <v>0</v>
      </c>
      <c r="P41" s="27">
        <v>3748288386</v>
      </c>
      <c r="Q41" s="27"/>
      <c r="S41" s="9">
        <v>-37447</v>
      </c>
      <c r="U41" s="9">
        <v>3748250939</v>
      </c>
      <c r="W41" s="10">
        <v>0.23</v>
      </c>
    </row>
    <row r="42" spans="1:23" ht="15">
      <c r="A42" s="26" t="s">
        <v>43</v>
      </c>
      <c r="B42" s="26"/>
      <c r="D42" s="9">
        <v>0</v>
      </c>
      <c r="F42" s="9">
        <v>3975205950</v>
      </c>
      <c r="H42" s="9">
        <v>0</v>
      </c>
      <c r="J42" s="9">
        <v>3975205950</v>
      </c>
      <c r="L42" s="10">
        <v>2.76</v>
      </c>
      <c r="N42" s="9">
        <v>0</v>
      </c>
      <c r="P42" s="27">
        <v>11338442533</v>
      </c>
      <c r="Q42" s="27"/>
      <c r="S42" s="9">
        <v>-232607665</v>
      </c>
      <c r="U42" s="9">
        <v>11105834868</v>
      </c>
      <c r="W42" s="10">
        <v>0.68</v>
      </c>
    </row>
    <row r="43" spans="1:23" ht="15">
      <c r="A43" s="26" t="s">
        <v>118</v>
      </c>
      <c r="B43" s="26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7">
        <v>0</v>
      </c>
      <c r="Q43" s="27"/>
      <c r="S43" s="9">
        <v>23379433644</v>
      </c>
      <c r="U43" s="9">
        <v>23379433644</v>
      </c>
      <c r="W43" s="10">
        <v>1.43</v>
      </c>
    </row>
    <row r="44" spans="1:23" ht="15">
      <c r="A44" s="26" t="s">
        <v>39</v>
      </c>
      <c r="B44" s="26"/>
      <c r="D44" s="9">
        <v>0</v>
      </c>
      <c r="F44" s="9">
        <v>4280164794</v>
      </c>
      <c r="H44" s="9">
        <v>0</v>
      </c>
      <c r="J44" s="9">
        <v>4280164794</v>
      </c>
      <c r="L44" s="10">
        <v>2.97</v>
      </c>
      <c r="N44" s="9">
        <v>0</v>
      </c>
      <c r="P44" s="27">
        <v>15944789731</v>
      </c>
      <c r="Q44" s="27"/>
      <c r="S44" s="9">
        <v>4235831487</v>
      </c>
      <c r="U44" s="9">
        <v>20180621218</v>
      </c>
      <c r="W44" s="10">
        <v>1.24</v>
      </c>
    </row>
    <row r="45" spans="1:23" ht="15">
      <c r="A45" s="26" t="s">
        <v>37</v>
      </c>
      <c r="B45" s="26"/>
      <c r="D45" s="9">
        <v>0</v>
      </c>
      <c r="F45" s="9">
        <v>192348675</v>
      </c>
      <c r="H45" s="9">
        <v>0</v>
      </c>
      <c r="J45" s="9">
        <v>192348675</v>
      </c>
      <c r="L45" s="10">
        <v>0.13</v>
      </c>
      <c r="N45" s="9">
        <v>0</v>
      </c>
      <c r="P45" s="27">
        <v>3164051430</v>
      </c>
      <c r="Q45" s="27"/>
      <c r="S45" s="9">
        <v>1437386620</v>
      </c>
      <c r="U45" s="9">
        <v>4601438050</v>
      </c>
      <c r="W45" s="10">
        <v>0.28000000000000003</v>
      </c>
    </row>
    <row r="46" spans="1:23" ht="15">
      <c r="A46" s="26" t="s">
        <v>119</v>
      </c>
      <c r="B46" s="26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7">
        <v>0</v>
      </c>
      <c r="Q46" s="27"/>
      <c r="S46" s="9">
        <v>1504137390</v>
      </c>
      <c r="U46" s="9">
        <v>1504137390</v>
      </c>
      <c r="W46" s="10">
        <v>0.09</v>
      </c>
    </row>
    <row r="47" spans="1:23" ht="15">
      <c r="A47" s="26" t="s">
        <v>32</v>
      </c>
      <c r="B47" s="26"/>
      <c r="D47" s="9">
        <v>0</v>
      </c>
      <c r="F47" s="9">
        <v>-8507557044</v>
      </c>
      <c r="H47" s="9">
        <v>0</v>
      </c>
      <c r="J47" s="9">
        <v>-8507557044</v>
      </c>
      <c r="L47" s="10">
        <v>-5.91</v>
      </c>
      <c r="N47" s="9">
        <v>27689200000</v>
      </c>
      <c r="P47" s="27">
        <v>10607005842</v>
      </c>
      <c r="Q47" s="27"/>
      <c r="S47" s="9">
        <v>0</v>
      </c>
      <c r="U47" s="9">
        <v>38296205842</v>
      </c>
      <c r="W47" s="10">
        <v>2.35</v>
      </c>
    </row>
    <row r="48" spans="1:23" ht="15">
      <c r="A48" s="26" t="s">
        <v>35</v>
      </c>
      <c r="B48" s="26"/>
      <c r="D48" s="9">
        <v>20652079469</v>
      </c>
      <c r="F48" s="9">
        <v>6946297601</v>
      </c>
      <c r="H48" s="9">
        <v>0</v>
      </c>
      <c r="J48" s="9">
        <v>27598377070</v>
      </c>
      <c r="L48" s="10">
        <v>19.16</v>
      </c>
      <c r="N48" s="9">
        <v>20652079469</v>
      </c>
      <c r="P48" s="27">
        <v>83875302390</v>
      </c>
      <c r="Q48" s="27"/>
      <c r="S48" s="9">
        <v>0</v>
      </c>
      <c r="U48" s="9">
        <v>104527381859</v>
      </c>
      <c r="W48" s="10">
        <v>6.41</v>
      </c>
    </row>
    <row r="49" spans="1:23" ht="15">
      <c r="A49" s="26" t="s">
        <v>50</v>
      </c>
      <c r="B49" s="26"/>
      <c r="D49" s="9">
        <v>0</v>
      </c>
      <c r="F49" s="9">
        <v>2492205390</v>
      </c>
      <c r="H49" s="9">
        <v>0</v>
      </c>
      <c r="J49" s="9">
        <v>2492205390</v>
      </c>
      <c r="L49" s="10">
        <v>1.73</v>
      </c>
      <c r="N49" s="9">
        <v>3002690022</v>
      </c>
      <c r="P49" s="27">
        <v>5928785897</v>
      </c>
      <c r="Q49" s="27"/>
      <c r="S49" s="9">
        <v>0</v>
      </c>
      <c r="U49" s="9">
        <v>8931475919</v>
      </c>
      <c r="W49" s="10">
        <v>0.55000000000000004</v>
      </c>
    </row>
    <row r="50" spans="1:23" ht="15">
      <c r="A50" s="26" t="s">
        <v>41</v>
      </c>
      <c r="B50" s="26"/>
      <c r="D50" s="9">
        <v>0</v>
      </c>
      <c r="F50" s="9">
        <v>5442206649</v>
      </c>
      <c r="H50" s="9">
        <v>0</v>
      </c>
      <c r="J50" s="9">
        <v>5442206649</v>
      </c>
      <c r="L50" s="10">
        <v>3.78</v>
      </c>
      <c r="N50" s="9">
        <v>1120000000</v>
      </c>
      <c r="P50" s="27">
        <v>4595988806</v>
      </c>
      <c r="Q50" s="27"/>
      <c r="S50" s="9">
        <v>0</v>
      </c>
      <c r="U50" s="9">
        <v>5715988806</v>
      </c>
      <c r="W50" s="10">
        <v>0.35</v>
      </c>
    </row>
    <row r="51" spans="1:23" ht="15">
      <c r="A51" s="26" t="s">
        <v>34</v>
      </c>
      <c r="B51" s="26"/>
      <c r="D51" s="9">
        <v>14906757788</v>
      </c>
      <c r="F51" s="9">
        <v>18760407435</v>
      </c>
      <c r="H51" s="9">
        <v>0</v>
      </c>
      <c r="J51" s="9">
        <v>33667165223</v>
      </c>
      <c r="L51" s="10">
        <v>23.38</v>
      </c>
      <c r="N51" s="9">
        <v>14906757788</v>
      </c>
      <c r="P51" s="27">
        <v>89196393943</v>
      </c>
      <c r="Q51" s="27"/>
      <c r="S51" s="9">
        <v>0</v>
      </c>
      <c r="U51" s="9">
        <v>104103151731</v>
      </c>
      <c r="W51" s="10">
        <v>6.39</v>
      </c>
    </row>
    <row r="52" spans="1:23" ht="15">
      <c r="A52" s="26" t="s">
        <v>25</v>
      </c>
      <c r="B52" s="26"/>
      <c r="D52" s="9">
        <v>0</v>
      </c>
      <c r="F52" s="9">
        <v>18698167728</v>
      </c>
      <c r="H52" s="9">
        <v>0</v>
      </c>
      <c r="J52" s="9">
        <v>18698167728</v>
      </c>
      <c r="L52" s="10">
        <v>12.98</v>
      </c>
      <c r="N52" s="9">
        <v>33051408750</v>
      </c>
      <c r="P52" s="27">
        <v>117771184099</v>
      </c>
      <c r="Q52" s="27"/>
      <c r="S52" s="9">
        <v>0</v>
      </c>
      <c r="U52" s="9">
        <v>150822592849</v>
      </c>
      <c r="W52" s="10">
        <v>9.25</v>
      </c>
    </row>
    <row r="53" spans="1:23" ht="15">
      <c r="A53" s="26" t="s">
        <v>21</v>
      </c>
      <c r="B53" s="26"/>
      <c r="D53" s="9">
        <v>0</v>
      </c>
      <c r="F53" s="9">
        <v>-16881354719</v>
      </c>
      <c r="H53" s="9">
        <v>0</v>
      </c>
      <c r="J53" s="9">
        <v>-16881354719</v>
      </c>
      <c r="L53" s="10">
        <v>-11.72</v>
      </c>
      <c r="N53" s="9">
        <v>24605000000</v>
      </c>
      <c r="P53" s="27">
        <v>69385362016</v>
      </c>
      <c r="Q53" s="27"/>
      <c r="S53" s="9">
        <v>0</v>
      </c>
      <c r="U53" s="9">
        <v>93990362016</v>
      </c>
      <c r="W53" s="10">
        <v>5.76</v>
      </c>
    </row>
    <row r="54" spans="1:23" ht="15">
      <c r="A54" s="26" t="s">
        <v>42</v>
      </c>
      <c r="B54" s="26"/>
      <c r="D54" s="9">
        <v>0</v>
      </c>
      <c r="F54" s="9">
        <v>-365810400</v>
      </c>
      <c r="H54" s="9">
        <v>0</v>
      </c>
      <c r="J54" s="9">
        <v>-365810400</v>
      </c>
      <c r="L54" s="10">
        <v>-0.25</v>
      </c>
      <c r="N54" s="9">
        <v>11548677249</v>
      </c>
      <c r="P54" s="27">
        <v>5715787500</v>
      </c>
      <c r="Q54" s="27"/>
      <c r="S54" s="9">
        <v>0</v>
      </c>
      <c r="U54" s="9">
        <v>17264464749</v>
      </c>
      <c r="W54" s="10">
        <v>1.06</v>
      </c>
    </row>
    <row r="55" spans="1:23" ht="15">
      <c r="A55" s="26" t="s">
        <v>30</v>
      </c>
      <c r="B55" s="26"/>
      <c r="D55" s="9">
        <v>0</v>
      </c>
      <c r="F55" s="9">
        <v>17756700846</v>
      </c>
      <c r="H55" s="9">
        <v>0</v>
      </c>
      <c r="J55" s="9">
        <v>17756700846</v>
      </c>
      <c r="L55" s="10">
        <v>12.33</v>
      </c>
      <c r="N55" s="9">
        <v>0</v>
      </c>
      <c r="P55" s="27">
        <v>59999987545</v>
      </c>
      <c r="Q55" s="27"/>
      <c r="S55" s="9">
        <v>0</v>
      </c>
      <c r="U55" s="9">
        <v>59999987545</v>
      </c>
      <c r="W55" s="10">
        <v>3.68</v>
      </c>
    </row>
    <row r="56" spans="1:23" ht="15">
      <c r="A56" s="26" t="s">
        <v>20</v>
      </c>
      <c r="B56" s="26"/>
      <c r="D56" s="9">
        <v>0</v>
      </c>
      <c r="F56" s="9">
        <v>50322787200</v>
      </c>
      <c r="H56" s="9">
        <v>0</v>
      </c>
      <c r="J56" s="9">
        <v>50322787200</v>
      </c>
      <c r="L56" s="10">
        <v>34.94</v>
      </c>
      <c r="N56" s="9">
        <v>0</v>
      </c>
      <c r="P56" s="27">
        <v>147739687200</v>
      </c>
      <c r="Q56" s="27"/>
      <c r="S56" s="9">
        <v>0</v>
      </c>
      <c r="U56" s="9">
        <v>147739687200</v>
      </c>
      <c r="W56" s="10">
        <v>9.06</v>
      </c>
    </row>
    <row r="57" spans="1:23" ht="15">
      <c r="A57" s="26" t="s">
        <v>46</v>
      </c>
      <c r="B57" s="26"/>
      <c r="D57" s="9">
        <v>0</v>
      </c>
      <c r="F57" s="9">
        <v>6039847800</v>
      </c>
      <c r="H57" s="9">
        <v>0</v>
      </c>
      <c r="J57" s="9">
        <v>6039847800</v>
      </c>
      <c r="L57" s="10">
        <v>4.1900000000000004</v>
      </c>
      <c r="N57" s="9">
        <v>0</v>
      </c>
      <c r="P57" s="27">
        <v>12106302264</v>
      </c>
      <c r="Q57" s="27"/>
      <c r="S57" s="9">
        <v>0</v>
      </c>
      <c r="U57" s="9">
        <v>12106302264</v>
      </c>
      <c r="W57" s="10">
        <v>0.74</v>
      </c>
    </row>
    <row r="58" spans="1:23" ht="15">
      <c r="A58" s="26" t="s">
        <v>51</v>
      </c>
      <c r="B58" s="26"/>
      <c r="D58" s="9">
        <v>0</v>
      </c>
      <c r="F58" s="9">
        <v>11288431800</v>
      </c>
      <c r="H58" s="9">
        <v>0</v>
      </c>
      <c r="J58" s="9">
        <v>11288431800</v>
      </c>
      <c r="L58" s="10">
        <v>7.84</v>
      </c>
      <c r="N58" s="9">
        <v>0</v>
      </c>
      <c r="P58" s="27">
        <v>40536193260</v>
      </c>
      <c r="Q58" s="27"/>
      <c r="S58" s="9">
        <v>0</v>
      </c>
      <c r="U58" s="9">
        <v>40536193260</v>
      </c>
      <c r="W58" s="10">
        <v>2.4900000000000002</v>
      </c>
    </row>
    <row r="59" spans="1:23" ht="15">
      <c r="A59" s="26" t="s">
        <v>28</v>
      </c>
      <c r="B59" s="26"/>
      <c r="D59" s="9">
        <v>0</v>
      </c>
      <c r="F59" s="9">
        <v>22714402495</v>
      </c>
      <c r="H59" s="9">
        <v>0</v>
      </c>
      <c r="J59" s="9">
        <v>22714402495</v>
      </c>
      <c r="L59" s="10">
        <v>15.77</v>
      </c>
      <c r="N59" s="9">
        <v>0</v>
      </c>
      <c r="P59" s="27">
        <v>4637614500</v>
      </c>
      <c r="Q59" s="27"/>
      <c r="S59" s="9">
        <v>0</v>
      </c>
      <c r="U59" s="9">
        <v>4637614500</v>
      </c>
      <c r="W59" s="10">
        <v>0.28000000000000003</v>
      </c>
    </row>
    <row r="60" spans="1:23" ht="15">
      <c r="A60" s="26" t="s">
        <v>48</v>
      </c>
      <c r="B60" s="26"/>
      <c r="D60" s="9">
        <v>0</v>
      </c>
      <c r="F60" s="9">
        <v>-18126501750</v>
      </c>
      <c r="H60" s="9">
        <v>0</v>
      </c>
      <c r="J60" s="9">
        <v>-18126501750</v>
      </c>
      <c r="L60" s="10">
        <v>-12.59</v>
      </c>
      <c r="N60" s="9">
        <v>0</v>
      </c>
      <c r="P60" s="27">
        <v>84235797000</v>
      </c>
      <c r="Q60" s="27"/>
      <c r="S60" s="9">
        <v>0</v>
      </c>
      <c r="U60" s="9">
        <v>84235797000</v>
      </c>
      <c r="W60" s="10">
        <v>5.17</v>
      </c>
    </row>
    <row r="61" spans="1:23" ht="15">
      <c r="A61" s="26" t="s">
        <v>38</v>
      </c>
      <c r="B61" s="26"/>
      <c r="D61" s="9">
        <v>0</v>
      </c>
      <c r="F61" s="9">
        <v>6532211819</v>
      </c>
      <c r="H61" s="9">
        <v>0</v>
      </c>
      <c r="J61" s="9">
        <v>6532211819</v>
      </c>
      <c r="L61" s="10">
        <v>4.54</v>
      </c>
      <c r="N61" s="9">
        <v>0</v>
      </c>
      <c r="P61" s="27">
        <v>13538309767</v>
      </c>
      <c r="Q61" s="27"/>
      <c r="S61" s="9">
        <v>0</v>
      </c>
      <c r="U61" s="9">
        <v>13538309767</v>
      </c>
      <c r="W61" s="10">
        <v>0.83</v>
      </c>
    </row>
    <row r="62" spans="1:23" ht="15">
      <c r="A62" s="26" t="s">
        <v>40</v>
      </c>
      <c r="B62" s="26"/>
      <c r="D62" s="9">
        <v>0</v>
      </c>
      <c r="F62" s="9">
        <v>-43514538544</v>
      </c>
      <c r="H62" s="9">
        <v>0</v>
      </c>
      <c r="J62" s="9">
        <v>-43514538544</v>
      </c>
      <c r="L62" s="10">
        <v>-30.22</v>
      </c>
      <c r="N62" s="9">
        <v>0</v>
      </c>
      <c r="P62" s="27">
        <v>67716507188</v>
      </c>
      <c r="Q62" s="27"/>
      <c r="S62" s="9">
        <v>0</v>
      </c>
      <c r="U62" s="9">
        <v>67716507188</v>
      </c>
      <c r="W62" s="10">
        <v>4.1500000000000004</v>
      </c>
    </row>
    <row r="63" spans="1:23" ht="15">
      <c r="A63" s="26" t="s">
        <v>26</v>
      </c>
      <c r="B63" s="26"/>
      <c r="D63" s="9">
        <v>0</v>
      </c>
      <c r="F63" s="9">
        <v>16144416826</v>
      </c>
      <c r="H63" s="9">
        <v>0</v>
      </c>
      <c r="J63" s="9">
        <v>16144416826</v>
      </c>
      <c r="L63" s="10">
        <v>11.21</v>
      </c>
      <c r="N63" s="9">
        <v>0</v>
      </c>
      <c r="P63" s="27">
        <v>52644457468</v>
      </c>
      <c r="Q63" s="27"/>
      <c r="S63" s="9">
        <v>0</v>
      </c>
      <c r="U63" s="9">
        <v>52644457468</v>
      </c>
      <c r="W63" s="10">
        <v>3.23</v>
      </c>
    </row>
    <row r="64" spans="1:23" ht="15">
      <c r="A64" s="26" t="s">
        <v>44</v>
      </c>
      <c r="B64" s="26"/>
      <c r="D64" s="9">
        <v>0</v>
      </c>
      <c r="F64" s="9">
        <v>173053966</v>
      </c>
      <c r="H64" s="9">
        <v>0</v>
      </c>
      <c r="J64" s="9">
        <v>173053966</v>
      </c>
      <c r="L64" s="10">
        <v>0.12</v>
      </c>
      <c r="N64" s="9">
        <v>0</v>
      </c>
      <c r="P64" s="27">
        <v>10612519564</v>
      </c>
      <c r="Q64" s="27"/>
      <c r="S64" s="9">
        <v>0</v>
      </c>
      <c r="U64" s="9">
        <v>10612519564</v>
      </c>
      <c r="W64" s="10">
        <v>0.65</v>
      </c>
    </row>
    <row r="65" spans="1:23" ht="15">
      <c r="A65" s="26" t="s">
        <v>49</v>
      </c>
      <c r="B65" s="26"/>
      <c r="D65" s="9">
        <v>0</v>
      </c>
      <c r="F65" s="9">
        <v>21197420216</v>
      </c>
      <c r="H65" s="9">
        <v>0</v>
      </c>
      <c r="J65" s="9">
        <v>21197420216</v>
      </c>
      <c r="L65" s="10">
        <v>14.72</v>
      </c>
      <c r="N65" s="9">
        <v>0</v>
      </c>
      <c r="P65" s="27">
        <v>31682328909</v>
      </c>
      <c r="Q65" s="27"/>
      <c r="S65" s="9">
        <v>0</v>
      </c>
      <c r="U65" s="9">
        <v>31682328909</v>
      </c>
      <c r="W65" s="10">
        <v>1.94</v>
      </c>
    </row>
    <row r="66" spans="1:23" ht="15">
      <c r="A66" s="26" t="s">
        <v>52</v>
      </c>
      <c r="B66" s="26"/>
      <c r="D66" s="9">
        <v>0</v>
      </c>
      <c r="F66" s="9">
        <v>-2419120080</v>
      </c>
      <c r="H66" s="9">
        <v>0</v>
      </c>
      <c r="J66" s="9">
        <v>-2419120080</v>
      </c>
      <c r="L66" s="10">
        <v>-1.68</v>
      </c>
      <c r="N66" s="9">
        <v>0</v>
      </c>
      <c r="P66" s="27">
        <v>25493803920</v>
      </c>
      <c r="Q66" s="27"/>
      <c r="S66" s="9">
        <v>0</v>
      </c>
      <c r="U66" s="9">
        <v>25493803920</v>
      </c>
      <c r="W66" s="10">
        <v>1.56</v>
      </c>
    </row>
    <row r="67" spans="1:23" ht="15">
      <c r="A67" s="26" t="s">
        <v>22</v>
      </c>
      <c r="B67" s="26"/>
      <c r="D67" s="9">
        <v>0</v>
      </c>
      <c r="F67" s="9">
        <v>861699290</v>
      </c>
      <c r="H67" s="9">
        <v>0</v>
      </c>
      <c r="J67" s="9">
        <v>861699290</v>
      </c>
      <c r="L67" s="10">
        <v>0.6</v>
      </c>
      <c r="N67" s="9">
        <v>0</v>
      </c>
      <c r="P67" s="27">
        <v>-1241026770</v>
      </c>
      <c r="Q67" s="27"/>
      <c r="S67" s="9">
        <v>0</v>
      </c>
      <c r="U67" s="9">
        <v>-1241026770</v>
      </c>
      <c r="W67" s="10">
        <v>-0.08</v>
      </c>
    </row>
    <row r="68" spans="1:23" ht="15">
      <c r="A68" s="28" t="s">
        <v>53</v>
      </c>
      <c r="B68" s="28"/>
      <c r="D68" s="13">
        <v>0</v>
      </c>
      <c r="F68" s="13">
        <v>-964085299</v>
      </c>
      <c r="H68" s="13">
        <v>0</v>
      </c>
      <c r="J68" s="13">
        <v>-964085299</v>
      </c>
      <c r="L68" s="14">
        <v>-0.67</v>
      </c>
      <c r="N68" s="13">
        <v>0</v>
      </c>
      <c r="P68" s="27">
        <v>-964085299</v>
      </c>
      <c r="Q68" s="40"/>
      <c r="S68" s="13">
        <v>0</v>
      </c>
      <c r="U68" s="13">
        <v>-964085299</v>
      </c>
      <c r="W68" s="14">
        <v>-0.06</v>
      </c>
    </row>
    <row r="69" spans="1:23" ht="15.4" thickBot="1">
      <c r="A69" s="25" t="s">
        <v>54</v>
      </c>
      <c r="B69" s="25"/>
      <c r="D69" s="16">
        <v>36216494915</v>
      </c>
      <c r="F69" s="16">
        <v>106203026928</v>
      </c>
      <c r="H69" s="16">
        <v>12894652671</v>
      </c>
      <c r="J69" s="16">
        <v>155314174514</v>
      </c>
      <c r="L69" s="17">
        <v>107.81</v>
      </c>
      <c r="N69" s="16">
        <v>137233470936</v>
      </c>
      <c r="P69" s="41">
        <f>SUM(P8:Q68)</f>
        <v>1160944129137</v>
      </c>
      <c r="Q69" s="41"/>
      <c r="S69" s="16">
        <v>321608217609</v>
      </c>
      <c r="U69" s="16">
        <f>SUM(U8:U68)</f>
        <v>1619785817682</v>
      </c>
      <c r="W69" s="17">
        <v>99.32</v>
      </c>
    </row>
    <row r="70" spans="1:23" ht="13.15" thickTop="1">
      <c r="D70" s="36"/>
      <c r="F70" s="36"/>
      <c r="H70" s="36"/>
      <c r="N70" s="36"/>
      <c r="Q70" s="36"/>
      <c r="S70" s="36"/>
    </row>
  </sheetData>
  <mergeCells count="132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8:B68"/>
    <mergeCell ref="P68:Q68"/>
    <mergeCell ref="A69:B69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P69:Q69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rightToLeft="1" view="pageBreakPreview" zoomScale="130" zoomScaleNormal="100" zoomScaleSheetLayoutView="130" workbookViewId="0">
      <selection activeCell="D18" sqref="D18"/>
    </sheetView>
  </sheetViews>
  <sheetFormatPr defaultRowHeight="12.75"/>
  <cols>
    <col min="1" max="1" width="5.3984375" bestFit="1" customWidth="1"/>
    <col min="2" max="2" width="40.19921875" customWidth="1"/>
    <col min="3" max="3" width="1.265625" customWidth="1"/>
    <col min="4" max="4" width="20.59765625" bestFit="1" customWidth="1"/>
    <col min="5" max="5" width="1.265625" customWidth="1"/>
    <col min="6" max="6" width="20.59765625" bestFit="1" customWidth="1"/>
  </cols>
  <sheetData>
    <row r="1" spans="1:6" ht="18.75">
      <c r="A1" s="34" t="s">
        <v>0</v>
      </c>
      <c r="B1" s="34"/>
      <c r="C1" s="34"/>
      <c r="D1" s="34"/>
      <c r="E1" s="34"/>
      <c r="F1" s="34"/>
    </row>
    <row r="2" spans="1:6" ht="18.75">
      <c r="A2" s="34" t="s">
        <v>72</v>
      </c>
      <c r="B2" s="34"/>
      <c r="C2" s="34"/>
      <c r="D2" s="34"/>
      <c r="E2" s="34"/>
      <c r="F2" s="34"/>
    </row>
    <row r="3" spans="1:6" ht="18.75">
      <c r="A3" s="34" t="s">
        <v>2</v>
      </c>
      <c r="B3" s="34"/>
      <c r="C3" s="34"/>
      <c r="D3" s="34"/>
      <c r="E3" s="34"/>
      <c r="F3" s="34"/>
    </row>
    <row r="5" spans="1:6" ht="17.649999999999999">
      <c r="A5" s="1" t="s">
        <v>120</v>
      </c>
      <c r="B5" s="35" t="s">
        <v>121</v>
      </c>
      <c r="C5" s="35"/>
      <c r="D5" s="35"/>
      <c r="E5" s="35"/>
      <c r="F5" s="35"/>
    </row>
    <row r="6" spans="1:6" ht="15">
      <c r="D6" s="19" t="s">
        <v>87</v>
      </c>
      <c r="F6" s="19" t="s">
        <v>88</v>
      </c>
    </row>
    <row r="7" spans="1:6" ht="30">
      <c r="A7" s="30" t="s">
        <v>122</v>
      </c>
      <c r="B7" s="30"/>
      <c r="D7" s="18" t="s">
        <v>123</v>
      </c>
      <c r="F7" s="18" t="s">
        <v>123</v>
      </c>
    </row>
    <row r="8" spans="1:6" ht="15">
      <c r="A8" s="31" t="s">
        <v>62</v>
      </c>
      <c r="B8" s="31"/>
      <c r="D8" s="6">
        <v>33644</v>
      </c>
      <c r="F8" s="6">
        <v>16168446</v>
      </c>
    </row>
    <row r="9" spans="1:6" ht="15">
      <c r="A9" s="26" t="s">
        <v>62</v>
      </c>
      <c r="B9" s="26"/>
      <c r="D9" s="9">
        <v>24564</v>
      </c>
      <c r="F9" s="9">
        <v>165169</v>
      </c>
    </row>
    <row r="10" spans="1:6" ht="15">
      <c r="A10" s="26" t="s">
        <v>65</v>
      </c>
      <c r="B10" s="26"/>
      <c r="D10" s="9">
        <v>8594</v>
      </c>
      <c r="F10" s="9">
        <v>122697</v>
      </c>
    </row>
    <row r="11" spans="1:6" ht="15">
      <c r="A11" s="26" t="s">
        <v>66</v>
      </c>
      <c r="B11" s="26"/>
      <c r="D11" s="9">
        <v>3323545</v>
      </c>
      <c r="F11" s="9">
        <v>58825813</v>
      </c>
    </row>
    <row r="12" spans="1:6" ht="15">
      <c r="A12" s="28" t="s">
        <v>68</v>
      </c>
      <c r="B12" s="28"/>
      <c r="D12" s="13">
        <v>44065</v>
      </c>
      <c r="F12" s="13">
        <v>253550</v>
      </c>
    </row>
    <row r="13" spans="1:6" ht="15.4" thickBot="1">
      <c r="A13" s="25" t="s">
        <v>54</v>
      </c>
      <c r="B13" s="25"/>
      <c r="D13" s="16">
        <v>3434412</v>
      </c>
      <c r="F13" s="16">
        <v>75535675</v>
      </c>
    </row>
  </sheetData>
  <mergeCells count="11">
    <mergeCell ref="A1:F1"/>
    <mergeCell ref="A2:F2"/>
    <mergeCell ref="A3:F3"/>
    <mergeCell ref="B5:F5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rightToLeft="1" view="pageBreakPreview" zoomScale="145" zoomScaleNormal="100" zoomScaleSheetLayoutView="145" workbookViewId="0">
      <selection activeCell="B14" sqref="B14"/>
    </sheetView>
  </sheetViews>
  <sheetFormatPr defaultRowHeight="12.75"/>
  <cols>
    <col min="1" max="1" width="5.3984375" bestFit="1" customWidth="1"/>
    <col min="2" max="2" width="41.53125" customWidth="1"/>
    <col min="3" max="3" width="1.265625" customWidth="1"/>
    <col min="4" max="4" width="10.46484375" bestFit="1" customWidth="1"/>
    <col min="5" max="5" width="1.265625" customWidth="1"/>
    <col min="6" max="6" width="14.73046875" bestFit="1" customWidth="1"/>
    <col min="7" max="7" width="0.265625" customWidth="1"/>
  </cols>
  <sheetData>
    <row r="1" spans="1:6" ht="18.75">
      <c r="A1" s="34" t="s">
        <v>0</v>
      </c>
      <c r="B1" s="34"/>
      <c r="C1" s="34"/>
      <c r="D1" s="34"/>
      <c r="E1" s="34"/>
      <c r="F1" s="34"/>
    </row>
    <row r="2" spans="1:6" ht="18.75">
      <c r="A2" s="34" t="s">
        <v>72</v>
      </c>
      <c r="B2" s="34"/>
      <c r="C2" s="34"/>
      <c r="D2" s="34"/>
      <c r="E2" s="34"/>
      <c r="F2" s="34"/>
    </row>
    <row r="3" spans="1:6" ht="18.75">
      <c r="A3" s="34" t="s">
        <v>2</v>
      </c>
      <c r="B3" s="34"/>
      <c r="C3" s="34"/>
      <c r="D3" s="34"/>
      <c r="E3" s="34"/>
      <c r="F3" s="34"/>
    </row>
    <row r="5" spans="1:6" ht="17.649999999999999">
      <c r="A5" s="1" t="s">
        <v>124</v>
      </c>
      <c r="B5" s="35" t="s">
        <v>84</v>
      </c>
      <c r="C5" s="35"/>
      <c r="D5" s="35"/>
      <c r="E5" s="35"/>
      <c r="F5" s="35"/>
    </row>
    <row r="6" spans="1:6" ht="15">
      <c r="D6" s="2" t="s">
        <v>87</v>
      </c>
      <c r="F6" s="2" t="s">
        <v>9</v>
      </c>
    </row>
    <row r="7" spans="1:6" ht="15">
      <c r="A7" s="30" t="s">
        <v>84</v>
      </c>
      <c r="B7" s="30"/>
      <c r="D7" s="4" t="s">
        <v>59</v>
      </c>
      <c r="F7" s="4" t="s">
        <v>59</v>
      </c>
    </row>
    <row r="8" spans="1:6" ht="15">
      <c r="A8" s="31" t="s">
        <v>84</v>
      </c>
      <c r="B8" s="31"/>
      <c r="D8" s="6">
        <v>1259</v>
      </c>
      <c r="F8" s="6">
        <v>2236445366</v>
      </c>
    </row>
    <row r="9" spans="1:6" ht="15">
      <c r="A9" s="28" t="s">
        <v>125</v>
      </c>
      <c r="B9" s="28"/>
      <c r="D9" s="13">
        <v>8551362</v>
      </c>
      <c r="F9" s="13">
        <v>348156224</v>
      </c>
    </row>
    <row r="10" spans="1:6" ht="15">
      <c r="A10" s="25" t="s">
        <v>54</v>
      </c>
      <c r="B10" s="25"/>
      <c r="D10" s="16">
        <v>8552621</v>
      </c>
      <c r="F10" s="16">
        <v>2584601590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rightToLeft="1" view="pageBreakPreview" topLeftCell="B1" zoomScaleNormal="100" zoomScaleSheetLayoutView="100" workbookViewId="0">
      <selection activeCell="I26" sqref="I26"/>
    </sheetView>
  </sheetViews>
  <sheetFormatPr defaultRowHeight="12.75"/>
  <cols>
    <col min="1" max="1" width="22.59765625" bestFit="1" customWidth="1"/>
    <col min="2" max="2" width="1.265625" customWidth="1"/>
    <col min="3" max="3" width="12" bestFit="1" customWidth="1"/>
    <col min="4" max="4" width="1.265625" customWidth="1"/>
    <col min="5" max="5" width="20.19921875" bestFit="1" customWidth="1"/>
    <col min="6" max="6" width="1.265625" customWidth="1"/>
    <col min="7" max="7" width="13.86328125" bestFit="1" customWidth="1"/>
    <col min="8" max="8" width="1.265625" customWidth="1"/>
    <col min="9" max="9" width="15.9296875" bestFit="1" customWidth="1"/>
    <col min="10" max="10" width="1.265625" customWidth="1"/>
    <col min="11" max="11" width="14.73046875" bestFit="1" customWidth="1"/>
    <col min="12" max="12" width="1.265625" customWidth="1"/>
    <col min="13" max="13" width="15.9296875" bestFit="1" customWidth="1"/>
    <col min="14" max="14" width="1.265625" customWidth="1"/>
    <col min="15" max="15" width="17.19921875" bestFit="1" customWidth="1"/>
    <col min="16" max="16" width="1.265625" customWidth="1"/>
    <col min="17" max="17" width="14.73046875" bestFit="1" customWidth="1"/>
    <col min="18" max="18" width="1.265625" customWidth="1"/>
    <col min="19" max="19" width="17.19921875" bestFit="1" customWidth="1"/>
    <col min="20" max="20" width="0.265625" customWidth="1"/>
  </cols>
  <sheetData>
    <row r="1" spans="1:19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17.649999999999999">
      <c r="A5" s="35" t="s">
        <v>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5">
      <c r="A6" s="30" t="s">
        <v>55</v>
      </c>
      <c r="C6" s="30" t="s">
        <v>126</v>
      </c>
      <c r="D6" s="30"/>
      <c r="E6" s="30"/>
      <c r="F6" s="30"/>
      <c r="G6" s="30"/>
      <c r="I6" s="30" t="s">
        <v>87</v>
      </c>
      <c r="J6" s="30"/>
      <c r="K6" s="30"/>
      <c r="L6" s="30"/>
      <c r="M6" s="30"/>
      <c r="O6" s="30" t="s">
        <v>88</v>
      </c>
      <c r="P6" s="30"/>
      <c r="Q6" s="30"/>
      <c r="R6" s="30"/>
      <c r="S6" s="30"/>
    </row>
    <row r="7" spans="1:19" ht="30">
      <c r="A7" s="30"/>
      <c r="C7" s="18" t="s">
        <v>127</v>
      </c>
      <c r="D7" s="3"/>
      <c r="E7" s="18" t="s">
        <v>128</v>
      </c>
      <c r="F7" s="3"/>
      <c r="G7" s="18" t="s">
        <v>129</v>
      </c>
      <c r="I7" s="18" t="s">
        <v>130</v>
      </c>
      <c r="J7" s="3"/>
      <c r="K7" s="18" t="s">
        <v>131</v>
      </c>
      <c r="L7" s="3"/>
      <c r="M7" s="18" t="s">
        <v>132</v>
      </c>
      <c r="O7" s="18" t="s">
        <v>130</v>
      </c>
      <c r="P7" s="3"/>
      <c r="Q7" s="18" t="s">
        <v>131</v>
      </c>
      <c r="R7" s="3"/>
      <c r="S7" s="18" t="s">
        <v>132</v>
      </c>
    </row>
    <row r="8" spans="1:19" ht="15">
      <c r="A8" s="5" t="s">
        <v>32</v>
      </c>
      <c r="C8" s="5" t="s">
        <v>133</v>
      </c>
      <c r="E8" s="6">
        <v>25172000</v>
      </c>
      <c r="G8" s="6">
        <v>1100</v>
      </c>
      <c r="I8" s="6">
        <v>0</v>
      </c>
      <c r="K8" s="6">
        <v>0</v>
      </c>
      <c r="M8" s="6">
        <v>0</v>
      </c>
      <c r="O8" s="6">
        <v>27689200000</v>
      </c>
      <c r="Q8" s="6">
        <v>0</v>
      </c>
      <c r="S8" s="6">
        <v>27689200000</v>
      </c>
    </row>
    <row r="9" spans="1:19" ht="15">
      <c r="A9" s="8" t="s">
        <v>35</v>
      </c>
      <c r="C9" s="8" t="s">
        <v>134</v>
      </c>
      <c r="E9" s="9">
        <v>1525737</v>
      </c>
      <c r="G9" s="9">
        <v>14500</v>
      </c>
      <c r="I9" s="9">
        <v>22123186500</v>
      </c>
      <c r="K9" s="9">
        <v>1471107031</v>
      </c>
      <c r="M9" s="9">
        <v>20652079469</v>
      </c>
      <c r="O9" s="9">
        <v>22123186500</v>
      </c>
      <c r="Q9" s="9">
        <v>1471107031</v>
      </c>
      <c r="S9" s="9">
        <v>20652079469</v>
      </c>
    </row>
    <row r="10" spans="1:19" ht="15">
      <c r="A10" s="8" t="s">
        <v>50</v>
      </c>
      <c r="C10" s="8" t="s">
        <v>135</v>
      </c>
      <c r="E10" s="9">
        <v>4398461</v>
      </c>
      <c r="G10" s="9">
        <v>750</v>
      </c>
      <c r="I10" s="9">
        <v>0</v>
      </c>
      <c r="K10" s="9">
        <v>0</v>
      </c>
      <c r="M10" s="9">
        <v>0</v>
      </c>
      <c r="O10" s="9">
        <v>3298845750</v>
      </c>
      <c r="Q10" s="9">
        <v>296155728</v>
      </c>
      <c r="S10" s="9">
        <v>3002690022</v>
      </c>
    </row>
    <row r="11" spans="1:19" ht="15">
      <c r="A11" s="8" t="s">
        <v>41</v>
      </c>
      <c r="C11" s="8" t="s">
        <v>136</v>
      </c>
      <c r="E11" s="9">
        <v>1600000</v>
      </c>
      <c r="G11" s="9">
        <v>700</v>
      </c>
      <c r="I11" s="9">
        <v>0</v>
      </c>
      <c r="K11" s="9">
        <v>0</v>
      </c>
      <c r="M11" s="9">
        <v>0</v>
      </c>
      <c r="O11" s="9">
        <v>1120000000</v>
      </c>
      <c r="Q11" s="9">
        <v>0</v>
      </c>
      <c r="S11" s="9">
        <v>1120000000</v>
      </c>
    </row>
    <row r="12" spans="1:19" ht="15">
      <c r="A12" s="8" t="s">
        <v>34</v>
      </c>
      <c r="C12" s="8" t="s">
        <v>137</v>
      </c>
      <c r="E12" s="9">
        <v>1290000</v>
      </c>
      <c r="G12" s="9">
        <v>12450</v>
      </c>
      <c r="I12" s="9">
        <v>16060500000</v>
      </c>
      <c r="K12" s="9">
        <v>1153742212</v>
      </c>
      <c r="M12" s="9">
        <v>14906757788</v>
      </c>
      <c r="O12" s="9">
        <v>16060500000</v>
      </c>
      <c r="Q12" s="9">
        <v>1153742212</v>
      </c>
      <c r="S12" s="9">
        <v>14906757788</v>
      </c>
    </row>
    <row r="13" spans="1:19" ht="15">
      <c r="A13" s="8" t="s">
        <v>25</v>
      </c>
      <c r="C13" s="8" t="s">
        <v>138</v>
      </c>
      <c r="E13" s="9">
        <v>24482525</v>
      </c>
      <c r="G13" s="9">
        <v>1350</v>
      </c>
      <c r="I13" s="9">
        <v>0</v>
      </c>
      <c r="K13" s="9">
        <v>0</v>
      </c>
      <c r="M13" s="9">
        <v>0</v>
      </c>
      <c r="O13" s="9">
        <v>33051408750</v>
      </c>
      <c r="Q13" s="9">
        <v>0</v>
      </c>
      <c r="S13" s="9">
        <v>33051408750</v>
      </c>
    </row>
    <row r="14" spans="1:19" ht="15">
      <c r="A14" s="8" t="s">
        <v>21</v>
      </c>
      <c r="C14" s="8" t="s">
        <v>139</v>
      </c>
      <c r="E14" s="9">
        <v>665000</v>
      </c>
      <c r="G14" s="9">
        <v>37000</v>
      </c>
      <c r="I14" s="9">
        <v>0</v>
      </c>
      <c r="K14" s="9">
        <v>0</v>
      </c>
      <c r="M14" s="9">
        <v>0</v>
      </c>
      <c r="O14" s="9">
        <v>24605000000</v>
      </c>
      <c r="Q14" s="9">
        <v>0</v>
      </c>
      <c r="S14" s="9">
        <v>24605000000</v>
      </c>
    </row>
    <row r="15" spans="1:19" ht="15">
      <c r="A15" s="8" t="s">
        <v>19</v>
      </c>
      <c r="C15" s="8" t="s">
        <v>9</v>
      </c>
      <c r="E15" s="9">
        <v>1750000</v>
      </c>
      <c r="G15" s="9">
        <v>400</v>
      </c>
      <c r="I15" s="9">
        <v>700000000</v>
      </c>
      <c r="K15" s="9">
        <v>42342342</v>
      </c>
      <c r="M15" s="9">
        <v>657657658</v>
      </c>
      <c r="O15" s="9">
        <v>700000000</v>
      </c>
      <c r="Q15" s="9">
        <v>42342342</v>
      </c>
      <c r="S15" s="9">
        <v>657657658</v>
      </c>
    </row>
    <row r="16" spans="1:19" ht="15">
      <c r="A16" s="11" t="s">
        <v>42</v>
      </c>
      <c r="C16" s="37" t="s">
        <v>140</v>
      </c>
      <c r="E16" s="38">
        <v>46000000</v>
      </c>
      <c r="G16" s="38">
        <v>260</v>
      </c>
      <c r="I16" s="13">
        <v>0</v>
      </c>
      <c r="K16" s="13">
        <v>0</v>
      </c>
      <c r="M16" s="13">
        <v>0</v>
      </c>
      <c r="O16" s="13">
        <v>11960000000</v>
      </c>
      <c r="Q16" s="13">
        <v>411322751</v>
      </c>
      <c r="S16" s="13">
        <v>11548677249</v>
      </c>
    </row>
    <row r="17" spans="1:19" ht="15">
      <c r="A17" s="15" t="s">
        <v>54</v>
      </c>
      <c r="C17" s="38"/>
      <c r="D17" s="39"/>
      <c r="E17" s="38"/>
      <c r="F17" s="39"/>
      <c r="G17" s="38"/>
      <c r="I17" s="16">
        <v>38883686500</v>
      </c>
      <c r="K17" s="16">
        <v>2667191585</v>
      </c>
      <c r="M17" s="16">
        <v>36216494915</v>
      </c>
      <c r="O17" s="16">
        <v>140608141000</v>
      </c>
      <c r="Q17" s="16">
        <v>3374670064</v>
      </c>
      <c r="S17" s="16">
        <v>137233470936</v>
      </c>
    </row>
    <row r="18" spans="1:19">
      <c r="C18" s="39"/>
      <c r="D18" s="39"/>
      <c r="E18" s="39"/>
      <c r="F18" s="39"/>
      <c r="G18" s="39"/>
    </row>
    <row r="19" spans="1:19">
      <c r="C19" s="39"/>
      <c r="D19" s="39"/>
      <c r="E19" s="39"/>
      <c r="F19" s="39"/>
      <c r="G19" s="3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view="pageBreakPreview" zoomScale="115" zoomScaleNormal="100" zoomScaleSheetLayoutView="115" workbookViewId="0">
      <selection activeCell="A19" sqref="A19"/>
    </sheetView>
  </sheetViews>
  <sheetFormatPr defaultRowHeight="12.75"/>
  <cols>
    <col min="1" max="1" width="33.86328125" bestFit="1" customWidth="1"/>
    <col min="2" max="2" width="1.265625" customWidth="1"/>
    <col min="3" max="3" width="10.46484375" bestFit="1" customWidth="1"/>
    <col min="4" max="4" width="1.265625" customWidth="1"/>
    <col min="5" max="5" width="7.86328125" bestFit="1" customWidth="1"/>
    <col min="6" max="6" width="1.265625" customWidth="1"/>
    <col min="7" max="7" width="10.46484375" bestFit="1" customWidth="1"/>
    <col min="8" max="8" width="1.265625" customWidth="1"/>
    <col min="9" max="9" width="11.6640625" bestFit="1" customWidth="1"/>
    <col min="10" max="10" width="1.265625" customWidth="1"/>
    <col min="11" max="11" width="7.86328125" bestFit="1" customWidth="1"/>
    <col min="12" max="12" width="1.265625" customWidth="1"/>
    <col min="13" max="13" width="11.6640625" bestFit="1" customWidth="1"/>
    <col min="14" max="14" width="0.265625" customWidth="1"/>
  </cols>
  <sheetData>
    <row r="1" spans="1:13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17.649999999999999">
      <c r="A5" s="35" t="s">
        <v>143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">
      <c r="A6" s="30" t="s">
        <v>75</v>
      </c>
      <c r="C6" s="30" t="s">
        <v>87</v>
      </c>
      <c r="D6" s="30"/>
      <c r="E6" s="30"/>
      <c r="F6" s="30"/>
      <c r="G6" s="30"/>
      <c r="I6" s="30" t="s">
        <v>88</v>
      </c>
      <c r="J6" s="30"/>
      <c r="K6" s="30"/>
      <c r="L6" s="30"/>
      <c r="M6" s="30"/>
    </row>
    <row r="7" spans="1:13" ht="30">
      <c r="A7" s="30"/>
      <c r="C7" s="18" t="s">
        <v>141</v>
      </c>
      <c r="D7" s="3"/>
      <c r="E7" s="18" t="s">
        <v>131</v>
      </c>
      <c r="F7" s="3"/>
      <c r="G7" s="18" t="s">
        <v>142</v>
      </c>
      <c r="I7" s="18" t="s">
        <v>141</v>
      </c>
      <c r="J7" s="3"/>
      <c r="K7" s="18" t="s">
        <v>131</v>
      </c>
      <c r="L7" s="3"/>
      <c r="M7" s="18" t="s">
        <v>142</v>
      </c>
    </row>
    <row r="8" spans="1:13" ht="15">
      <c r="A8" s="5" t="s">
        <v>62</v>
      </c>
      <c r="C8" s="6">
        <v>33644</v>
      </c>
      <c r="E8" s="6">
        <v>0</v>
      </c>
      <c r="G8" s="6">
        <v>33644</v>
      </c>
      <c r="I8" s="6">
        <v>16168446</v>
      </c>
      <c r="K8" s="6">
        <v>0</v>
      </c>
      <c r="M8" s="6">
        <v>16168446</v>
      </c>
    </row>
    <row r="9" spans="1:13" ht="15">
      <c r="A9" s="8" t="s">
        <v>62</v>
      </c>
      <c r="C9" s="9">
        <v>24564</v>
      </c>
      <c r="E9" s="9">
        <v>0</v>
      </c>
      <c r="G9" s="9">
        <v>24564</v>
      </c>
      <c r="I9" s="9">
        <v>165169</v>
      </c>
      <c r="K9" s="9">
        <v>0</v>
      </c>
      <c r="M9" s="9">
        <v>165169</v>
      </c>
    </row>
    <row r="10" spans="1:13" ht="15">
      <c r="A10" s="8" t="s">
        <v>65</v>
      </c>
      <c r="C10" s="9">
        <v>8594</v>
      </c>
      <c r="E10" s="9">
        <v>0</v>
      </c>
      <c r="G10" s="9">
        <v>8594</v>
      </c>
      <c r="I10" s="9">
        <v>122697</v>
      </c>
      <c r="K10" s="9">
        <v>0</v>
      </c>
      <c r="M10" s="9">
        <v>122697</v>
      </c>
    </row>
    <row r="11" spans="1:13" ht="15">
      <c r="A11" s="8" t="s">
        <v>66</v>
      </c>
      <c r="C11" s="9">
        <v>3323545</v>
      </c>
      <c r="E11" s="9">
        <v>0</v>
      </c>
      <c r="G11" s="9">
        <v>3323545</v>
      </c>
      <c r="I11" s="9">
        <v>58825813</v>
      </c>
      <c r="K11" s="9">
        <v>0</v>
      </c>
      <c r="M11" s="9">
        <v>58825813</v>
      </c>
    </row>
    <row r="12" spans="1:13" ht="15">
      <c r="A12" s="11" t="s">
        <v>68</v>
      </c>
      <c r="C12" s="13">
        <v>44065</v>
      </c>
      <c r="E12" s="13">
        <v>0</v>
      </c>
      <c r="G12" s="13">
        <v>44065</v>
      </c>
      <c r="I12" s="13">
        <v>253550</v>
      </c>
      <c r="K12" s="13">
        <v>0</v>
      </c>
      <c r="M12" s="13">
        <v>253550</v>
      </c>
    </row>
    <row r="13" spans="1:13" ht="15">
      <c r="A13" s="15" t="s">
        <v>54</v>
      </c>
      <c r="C13" s="16">
        <v>3434412</v>
      </c>
      <c r="E13" s="16">
        <v>0</v>
      </c>
      <c r="G13" s="16">
        <v>3434412</v>
      </c>
      <c r="I13" s="16">
        <v>75535675</v>
      </c>
      <c r="K13" s="16">
        <v>0</v>
      </c>
      <c r="M13" s="16">
        <v>75535675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rightToLeft="1" view="pageBreakPreview" topLeftCell="A19" zoomScale="70" zoomScaleNormal="100" zoomScaleSheetLayoutView="70" workbookViewId="0">
      <selection activeCell="E30" sqref="E30"/>
    </sheetView>
  </sheetViews>
  <sheetFormatPr defaultRowHeight="12.75"/>
  <cols>
    <col min="1" max="1" width="29.53125" bestFit="1" customWidth="1"/>
    <col min="2" max="2" width="1.265625" customWidth="1"/>
    <col min="3" max="3" width="8.6640625" bestFit="1" customWidth="1"/>
    <col min="4" max="4" width="1.265625" customWidth="1"/>
    <col min="5" max="5" width="15.9296875" bestFit="1" customWidth="1"/>
    <col min="6" max="6" width="1.265625" customWidth="1"/>
    <col min="7" max="7" width="15.9296875" bestFit="1" customWidth="1"/>
    <col min="8" max="8" width="1.265625" customWidth="1"/>
    <col min="9" max="9" width="15.929687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7.19921875" bestFit="1" customWidth="1"/>
  </cols>
  <sheetData>
    <row r="1" spans="1:17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17.649999999999999">
      <c r="A5" s="35" t="s">
        <v>144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">
      <c r="A6" s="30" t="s">
        <v>75</v>
      </c>
      <c r="C6" s="30" t="s">
        <v>87</v>
      </c>
      <c r="D6" s="30"/>
      <c r="E6" s="30"/>
      <c r="F6" s="30"/>
      <c r="G6" s="30"/>
      <c r="H6" s="30"/>
      <c r="I6" s="30"/>
      <c r="K6" s="30" t="s">
        <v>88</v>
      </c>
      <c r="L6" s="30"/>
      <c r="M6" s="30"/>
      <c r="N6" s="30"/>
      <c r="O6" s="30"/>
      <c r="P6" s="30"/>
      <c r="Q6" s="30"/>
    </row>
    <row r="7" spans="1:17" ht="30">
      <c r="A7" s="30"/>
      <c r="C7" s="18" t="s">
        <v>13</v>
      </c>
      <c r="D7" s="3"/>
      <c r="E7" s="18" t="s">
        <v>145</v>
      </c>
      <c r="F7" s="3"/>
      <c r="G7" s="18" t="s">
        <v>146</v>
      </c>
      <c r="H7" s="3"/>
      <c r="I7" s="18" t="s">
        <v>147</v>
      </c>
      <c r="K7" s="18" t="s">
        <v>13</v>
      </c>
      <c r="L7" s="3"/>
      <c r="M7" s="18" t="s">
        <v>145</v>
      </c>
      <c r="N7" s="3"/>
      <c r="O7" s="18" t="s">
        <v>146</v>
      </c>
      <c r="P7" s="3"/>
      <c r="Q7" s="23" t="s">
        <v>147</v>
      </c>
    </row>
    <row r="8" spans="1:17" ht="15">
      <c r="A8" s="5" t="s">
        <v>24</v>
      </c>
      <c r="C8" s="6">
        <v>449028</v>
      </c>
      <c r="E8" s="6">
        <v>5828129342</v>
      </c>
      <c r="G8" s="6">
        <v>5999960371</v>
      </c>
      <c r="I8" s="6">
        <v>-171831029</v>
      </c>
      <c r="K8" s="6">
        <v>713483</v>
      </c>
      <c r="M8" s="6">
        <v>9202243420</v>
      </c>
      <c r="O8" s="6">
        <v>9533636489</v>
      </c>
      <c r="Q8" s="20">
        <v>-331393069</v>
      </c>
    </row>
    <row r="9" spans="1:17" ht="15">
      <c r="A9" s="8" t="s">
        <v>93</v>
      </c>
      <c r="C9" s="9">
        <v>4326</v>
      </c>
      <c r="E9" s="9">
        <v>38188589420</v>
      </c>
      <c r="G9" s="9">
        <v>25122105720</v>
      </c>
      <c r="I9" s="9">
        <v>13066483700</v>
      </c>
      <c r="K9" s="9">
        <v>23584</v>
      </c>
      <c r="M9" s="9">
        <v>186969357508</v>
      </c>
      <c r="O9" s="9">
        <v>136829020224</v>
      </c>
      <c r="Q9" s="21">
        <v>50140337284</v>
      </c>
    </row>
    <row r="10" spans="1:17" ht="15">
      <c r="A10" s="8" t="s">
        <v>94</v>
      </c>
      <c r="C10" s="9">
        <v>0</v>
      </c>
      <c r="E10" s="9">
        <v>0</v>
      </c>
      <c r="G10" s="9">
        <v>0</v>
      </c>
      <c r="I10" s="9">
        <v>0</v>
      </c>
      <c r="K10" s="9">
        <v>4300000</v>
      </c>
      <c r="M10" s="9">
        <v>24791607115</v>
      </c>
      <c r="O10" s="9">
        <v>21671284050</v>
      </c>
      <c r="Q10" s="21">
        <v>3120323065</v>
      </c>
    </row>
    <row r="11" spans="1:17" ht="15">
      <c r="A11" s="8" t="s">
        <v>95</v>
      </c>
      <c r="C11" s="9">
        <v>0</v>
      </c>
      <c r="E11" s="9">
        <v>0</v>
      </c>
      <c r="G11" s="9">
        <v>0</v>
      </c>
      <c r="I11" s="9">
        <v>0</v>
      </c>
      <c r="K11" s="9">
        <v>4900000</v>
      </c>
      <c r="M11" s="9">
        <v>54978427307</v>
      </c>
      <c r="O11" s="9">
        <v>51679665450</v>
      </c>
      <c r="Q11" s="21">
        <v>3298761857</v>
      </c>
    </row>
    <row r="12" spans="1:17" ht="15">
      <c r="A12" s="8" t="s">
        <v>96</v>
      </c>
      <c r="C12" s="9">
        <v>0</v>
      </c>
      <c r="E12" s="9">
        <v>0</v>
      </c>
      <c r="G12" s="9">
        <v>0</v>
      </c>
      <c r="I12" s="9">
        <v>0</v>
      </c>
      <c r="K12" s="9">
        <v>110643444</v>
      </c>
      <c r="M12" s="9">
        <v>212227993894</v>
      </c>
      <c r="O12" s="9">
        <v>149899713282</v>
      </c>
      <c r="Q12" s="21">
        <v>62328280612</v>
      </c>
    </row>
    <row r="13" spans="1:17" ht="15">
      <c r="A13" s="8" t="s">
        <v>97</v>
      </c>
      <c r="C13" s="9">
        <v>0</v>
      </c>
      <c r="E13" s="9">
        <v>0</v>
      </c>
      <c r="G13" s="9">
        <v>0</v>
      </c>
      <c r="I13" s="9">
        <v>0</v>
      </c>
      <c r="K13" s="9">
        <v>1650000</v>
      </c>
      <c r="M13" s="9">
        <v>63425606046</v>
      </c>
      <c r="O13" s="9">
        <v>53059903875</v>
      </c>
      <c r="Q13" s="21">
        <v>10365702171</v>
      </c>
    </row>
    <row r="14" spans="1:17" ht="15">
      <c r="A14" s="8" t="s">
        <v>98</v>
      </c>
      <c r="C14" s="9">
        <v>0</v>
      </c>
      <c r="E14" s="9">
        <v>0</v>
      </c>
      <c r="G14" s="9">
        <v>0</v>
      </c>
      <c r="I14" s="9">
        <v>0</v>
      </c>
      <c r="K14" s="9">
        <v>6240000</v>
      </c>
      <c r="M14" s="9">
        <v>21896138259</v>
      </c>
      <c r="O14" s="9">
        <v>19352960640</v>
      </c>
      <c r="Q14" s="21">
        <v>2543177619</v>
      </c>
    </row>
    <row r="15" spans="1:17" ht="15">
      <c r="A15" s="8" t="s">
        <v>47</v>
      </c>
      <c r="C15" s="9">
        <v>0</v>
      </c>
      <c r="E15" s="9">
        <v>0</v>
      </c>
      <c r="G15" s="9">
        <v>0</v>
      </c>
      <c r="I15" s="9">
        <v>0</v>
      </c>
      <c r="K15" s="9">
        <v>75068</v>
      </c>
      <c r="M15" s="9">
        <v>1552269907</v>
      </c>
      <c r="O15" s="9">
        <v>1518544354</v>
      </c>
      <c r="Q15" s="21">
        <v>33725553</v>
      </c>
    </row>
    <row r="16" spans="1:17" ht="15">
      <c r="A16" s="8" t="s">
        <v>99</v>
      </c>
      <c r="C16" s="9">
        <v>0</v>
      </c>
      <c r="E16" s="9">
        <v>0</v>
      </c>
      <c r="G16" s="9">
        <v>0</v>
      </c>
      <c r="I16" s="9">
        <v>0</v>
      </c>
      <c r="K16" s="9">
        <v>1700000</v>
      </c>
      <c r="M16" s="9">
        <v>5131054736</v>
      </c>
      <c r="O16" s="9">
        <v>5118129762</v>
      </c>
      <c r="Q16" s="21">
        <v>12924974</v>
      </c>
    </row>
    <row r="17" spans="1:17" ht="15">
      <c r="A17" s="8" t="s">
        <v>100</v>
      </c>
      <c r="C17" s="9">
        <v>0</v>
      </c>
      <c r="E17" s="9">
        <v>0</v>
      </c>
      <c r="G17" s="9">
        <v>0</v>
      </c>
      <c r="I17" s="9">
        <v>0</v>
      </c>
      <c r="K17" s="9">
        <v>16421217</v>
      </c>
      <c r="M17" s="9">
        <v>86188136810</v>
      </c>
      <c r="O17" s="9">
        <v>76443000883</v>
      </c>
      <c r="Q17" s="21">
        <v>9745135927</v>
      </c>
    </row>
    <row r="18" spans="1:17" ht="15">
      <c r="A18" s="8" t="s">
        <v>31</v>
      </c>
      <c r="C18" s="9">
        <v>0</v>
      </c>
      <c r="E18" s="9">
        <v>0</v>
      </c>
      <c r="G18" s="9">
        <v>0</v>
      </c>
      <c r="I18" s="9">
        <v>0</v>
      </c>
      <c r="K18" s="9">
        <v>188446</v>
      </c>
      <c r="M18" s="9">
        <v>7726536871</v>
      </c>
      <c r="O18" s="9">
        <v>5260078869</v>
      </c>
      <c r="Q18" s="21">
        <v>2466458002</v>
      </c>
    </row>
    <row r="19" spans="1:17" ht="15">
      <c r="A19" s="8" t="s">
        <v>101</v>
      </c>
      <c r="C19" s="9">
        <v>0</v>
      </c>
      <c r="E19" s="9">
        <v>0</v>
      </c>
      <c r="G19" s="9">
        <v>0</v>
      </c>
      <c r="I19" s="9">
        <v>0</v>
      </c>
      <c r="K19" s="9">
        <v>12418268</v>
      </c>
      <c r="M19" s="9">
        <v>34173538391</v>
      </c>
      <c r="O19" s="9">
        <v>31934909263</v>
      </c>
      <c r="Q19" s="21">
        <v>2238629128</v>
      </c>
    </row>
    <row r="20" spans="1:17" ht="15">
      <c r="A20" s="8" t="s">
        <v>29</v>
      </c>
      <c r="C20" s="9">
        <v>0</v>
      </c>
      <c r="E20" s="9">
        <v>0</v>
      </c>
      <c r="G20" s="9">
        <v>0</v>
      </c>
      <c r="I20" s="9">
        <v>0</v>
      </c>
      <c r="K20" s="9">
        <v>7677437</v>
      </c>
      <c r="M20" s="9">
        <v>95383045025</v>
      </c>
      <c r="O20" s="9">
        <v>68773599115</v>
      </c>
      <c r="Q20" s="21">
        <v>26609445910</v>
      </c>
    </row>
    <row r="21" spans="1:17" ht="15">
      <c r="A21" s="8" t="s">
        <v>102</v>
      </c>
      <c r="C21" s="9">
        <v>0</v>
      </c>
      <c r="E21" s="9">
        <v>0</v>
      </c>
      <c r="G21" s="9">
        <v>0</v>
      </c>
      <c r="I21" s="9">
        <v>0</v>
      </c>
      <c r="K21" s="9">
        <v>500000</v>
      </c>
      <c r="M21" s="9">
        <v>8086127027</v>
      </c>
      <c r="O21" s="9">
        <v>6656038200</v>
      </c>
      <c r="Q21" s="21">
        <v>1430088827</v>
      </c>
    </row>
    <row r="22" spans="1:17" ht="15">
      <c r="A22" s="8" t="s">
        <v>103</v>
      </c>
      <c r="C22" s="9">
        <v>0</v>
      </c>
      <c r="E22" s="9">
        <v>0</v>
      </c>
      <c r="G22" s="9">
        <v>0</v>
      </c>
      <c r="I22" s="9">
        <v>0</v>
      </c>
      <c r="K22" s="9">
        <v>3000000</v>
      </c>
      <c r="M22" s="9">
        <v>19890940500</v>
      </c>
      <c r="O22" s="9">
        <v>19712011500</v>
      </c>
      <c r="Q22" s="21">
        <v>178929000</v>
      </c>
    </row>
    <row r="23" spans="1:17" ht="15">
      <c r="A23" s="8" t="s">
        <v>104</v>
      </c>
      <c r="C23" s="9">
        <v>0</v>
      </c>
      <c r="E23" s="9">
        <v>0</v>
      </c>
      <c r="G23" s="9">
        <v>0</v>
      </c>
      <c r="I23" s="9">
        <v>0</v>
      </c>
      <c r="K23" s="9">
        <v>45000007</v>
      </c>
      <c r="M23" s="9">
        <v>107962219013</v>
      </c>
      <c r="O23" s="9">
        <v>73674027210</v>
      </c>
      <c r="Q23" s="21">
        <v>34288191803</v>
      </c>
    </row>
    <row r="24" spans="1:17" ht="15">
      <c r="A24" s="8" t="s">
        <v>105</v>
      </c>
      <c r="C24" s="9">
        <v>0</v>
      </c>
      <c r="E24" s="9">
        <v>0</v>
      </c>
      <c r="G24" s="9">
        <v>0</v>
      </c>
      <c r="I24" s="9">
        <v>0</v>
      </c>
      <c r="K24" s="9">
        <v>17000000</v>
      </c>
      <c r="M24" s="9">
        <v>51904744612</v>
      </c>
      <c r="O24" s="9">
        <v>36214235550</v>
      </c>
      <c r="Q24" s="21">
        <v>15690509062</v>
      </c>
    </row>
    <row r="25" spans="1:17" ht="15">
      <c r="A25" s="8" t="s">
        <v>106</v>
      </c>
      <c r="C25" s="9">
        <v>0</v>
      </c>
      <c r="E25" s="9">
        <v>0</v>
      </c>
      <c r="G25" s="9">
        <v>0</v>
      </c>
      <c r="I25" s="9">
        <v>0</v>
      </c>
      <c r="K25" s="9">
        <v>32000000</v>
      </c>
      <c r="M25" s="9">
        <v>76102193729</v>
      </c>
      <c r="O25" s="9">
        <v>53090222400</v>
      </c>
      <c r="Q25" s="21">
        <v>23011971329</v>
      </c>
    </row>
    <row r="26" spans="1:17" ht="15">
      <c r="A26" s="8" t="s">
        <v>107</v>
      </c>
      <c r="C26" s="9">
        <v>0</v>
      </c>
      <c r="E26" s="9">
        <v>0</v>
      </c>
      <c r="G26" s="9">
        <v>0</v>
      </c>
      <c r="I26" s="9">
        <v>0</v>
      </c>
      <c r="K26" s="9">
        <v>2000000</v>
      </c>
      <c r="M26" s="9">
        <v>14380132418</v>
      </c>
      <c r="O26" s="9">
        <v>11370314880</v>
      </c>
      <c r="Q26" s="21">
        <v>3009817538</v>
      </c>
    </row>
    <row r="27" spans="1:17" ht="15">
      <c r="A27" s="8" t="s">
        <v>108</v>
      </c>
      <c r="C27" s="9">
        <v>0</v>
      </c>
      <c r="E27" s="9">
        <v>0</v>
      </c>
      <c r="G27" s="9">
        <v>0</v>
      </c>
      <c r="I27" s="9">
        <v>0</v>
      </c>
      <c r="K27" s="9">
        <v>27000000</v>
      </c>
      <c r="M27" s="9">
        <v>41493635100</v>
      </c>
      <c r="O27" s="9">
        <v>40294358496</v>
      </c>
      <c r="Q27" s="21">
        <v>1199276604</v>
      </c>
    </row>
    <row r="28" spans="1:17" ht="15">
      <c r="A28" s="8" t="s">
        <v>33</v>
      </c>
      <c r="C28" s="9">
        <v>0</v>
      </c>
      <c r="E28" s="9">
        <v>0</v>
      </c>
      <c r="G28" s="9">
        <v>0</v>
      </c>
      <c r="I28" s="9">
        <v>0</v>
      </c>
      <c r="K28" s="9">
        <v>700000</v>
      </c>
      <c r="M28" s="9">
        <v>12136863033</v>
      </c>
      <c r="O28" s="9">
        <v>11684473123</v>
      </c>
      <c r="Q28" s="21">
        <v>452389910</v>
      </c>
    </row>
    <row r="29" spans="1:17" ht="15">
      <c r="A29" s="8" t="s">
        <v>109</v>
      </c>
      <c r="C29" s="9">
        <v>0</v>
      </c>
      <c r="E29" s="9">
        <v>0</v>
      </c>
      <c r="G29" s="9">
        <v>0</v>
      </c>
      <c r="I29" s="9">
        <v>0</v>
      </c>
      <c r="K29" s="9">
        <v>802183</v>
      </c>
      <c r="M29" s="9">
        <v>8025840915</v>
      </c>
      <c r="O29" s="9">
        <v>8025840915</v>
      </c>
      <c r="Q29" s="21">
        <v>0</v>
      </c>
    </row>
    <row r="30" spans="1:17" ht="15">
      <c r="A30" s="8" t="s">
        <v>110</v>
      </c>
      <c r="C30" s="9">
        <v>0</v>
      </c>
      <c r="E30" s="9">
        <v>0</v>
      </c>
      <c r="G30" s="9">
        <v>0</v>
      </c>
      <c r="I30" s="9">
        <v>0</v>
      </c>
      <c r="K30" s="9">
        <v>3000000</v>
      </c>
      <c r="M30" s="9">
        <v>16913928420</v>
      </c>
      <c r="O30" s="9">
        <v>14612535000</v>
      </c>
      <c r="Q30" s="21">
        <v>2301393420</v>
      </c>
    </row>
    <row r="31" spans="1:17" ht="15">
      <c r="A31" s="8" t="s">
        <v>111</v>
      </c>
      <c r="C31" s="9">
        <v>0</v>
      </c>
      <c r="E31" s="9">
        <v>0</v>
      </c>
      <c r="G31" s="9">
        <v>0</v>
      </c>
      <c r="I31" s="9">
        <v>0</v>
      </c>
      <c r="K31" s="9">
        <v>28519481</v>
      </c>
      <c r="M31" s="9">
        <v>79211241001</v>
      </c>
      <c r="O31" s="9">
        <v>54609130800</v>
      </c>
      <c r="Q31" s="21">
        <v>24602110201</v>
      </c>
    </row>
    <row r="32" spans="1:17" ht="15">
      <c r="A32" s="8" t="s">
        <v>112</v>
      </c>
      <c r="C32" s="9">
        <v>0</v>
      </c>
      <c r="E32" s="9">
        <v>0</v>
      </c>
      <c r="G32" s="9">
        <v>0</v>
      </c>
      <c r="I32" s="9">
        <v>0</v>
      </c>
      <c r="K32" s="9">
        <v>1562500</v>
      </c>
      <c r="M32" s="9">
        <v>3333563398</v>
      </c>
      <c r="O32" s="9">
        <v>3437238515</v>
      </c>
      <c r="Q32" s="21">
        <v>-103675117</v>
      </c>
    </row>
    <row r="33" spans="1:17" ht="15">
      <c r="A33" s="8" t="s">
        <v>113</v>
      </c>
      <c r="C33" s="9">
        <v>0</v>
      </c>
      <c r="E33" s="9">
        <v>0</v>
      </c>
      <c r="G33" s="9">
        <v>0</v>
      </c>
      <c r="I33" s="9">
        <v>0</v>
      </c>
      <c r="K33" s="9">
        <v>4000000</v>
      </c>
      <c r="M33" s="9">
        <v>35390317724</v>
      </c>
      <c r="O33" s="9">
        <v>26998398000</v>
      </c>
      <c r="Q33" s="21">
        <v>8391919724</v>
      </c>
    </row>
    <row r="34" spans="1:17" ht="15">
      <c r="A34" s="8" t="s">
        <v>27</v>
      </c>
      <c r="C34" s="9">
        <v>0</v>
      </c>
      <c r="E34" s="9">
        <v>0</v>
      </c>
      <c r="G34" s="9">
        <v>0</v>
      </c>
      <c r="I34" s="9">
        <v>0</v>
      </c>
      <c r="K34" s="9">
        <v>500000</v>
      </c>
      <c r="M34" s="9">
        <v>9562761116</v>
      </c>
      <c r="O34" s="9">
        <v>6550789485</v>
      </c>
      <c r="Q34" s="21">
        <v>3011971631</v>
      </c>
    </row>
    <row r="35" spans="1:17" ht="15">
      <c r="A35" s="8" t="s">
        <v>114</v>
      </c>
      <c r="C35" s="9">
        <v>0</v>
      </c>
      <c r="E35" s="9">
        <v>0</v>
      </c>
      <c r="G35" s="9">
        <v>0</v>
      </c>
      <c r="I35" s="9">
        <v>0</v>
      </c>
      <c r="K35" s="9">
        <v>12400000</v>
      </c>
      <c r="M35" s="9">
        <v>36970850013</v>
      </c>
      <c r="O35" s="9">
        <v>36017214840</v>
      </c>
      <c r="Q35" s="21">
        <v>953635173</v>
      </c>
    </row>
    <row r="36" spans="1:17" ht="15">
      <c r="A36" s="8" t="s">
        <v>115</v>
      </c>
      <c r="C36" s="9">
        <v>0</v>
      </c>
      <c r="E36" s="9">
        <v>0</v>
      </c>
      <c r="G36" s="9">
        <v>0</v>
      </c>
      <c r="I36" s="9">
        <v>0</v>
      </c>
      <c r="K36" s="9">
        <v>185000</v>
      </c>
      <c r="M36" s="9">
        <v>30918533585</v>
      </c>
      <c r="O36" s="9">
        <v>30347054235</v>
      </c>
      <c r="Q36" s="21">
        <v>571479350</v>
      </c>
    </row>
    <row r="37" spans="1:17" ht="15">
      <c r="A37" s="8" t="s">
        <v>116</v>
      </c>
      <c r="C37" s="9">
        <v>0</v>
      </c>
      <c r="E37" s="9">
        <v>0</v>
      </c>
      <c r="G37" s="9">
        <v>0</v>
      </c>
      <c r="I37" s="9">
        <v>0</v>
      </c>
      <c r="K37" s="9">
        <v>27000000</v>
      </c>
      <c r="M37" s="9">
        <v>40294358496</v>
      </c>
      <c r="O37" s="9">
        <v>40294358496</v>
      </c>
      <c r="Q37" s="21">
        <v>0</v>
      </c>
    </row>
    <row r="38" spans="1:17" ht="15">
      <c r="A38" s="8" t="s">
        <v>19</v>
      </c>
      <c r="C38" s="9">
        <v>0</v>
      </c>
      <c r="E38" s="9">
        <v>0</v>
      </c>
      <c r="G38" s="9">
        <v>0</v>
      </c>
      <c r="I38" s="9">
        <v>0</v>
      </c>
      <c r="K38" s="9">
        <v>1750000</v>
      </c>
      <c r="M38" s="9">
        <v>4773428179</v>
      </c>
      <c r="O38" s="9">
        <v>3976107031</v>
      </c>
      <c r="Q38" s="21">
        <v>797321148</v>
      </c>
    </row>
    <row r="39" spans="1:17" ht="15">
      <c r="A39" s="8" t="s">
        <v>117</v>
      </c>
      <c r="C39" s="9">
        <v>0</v>
      </c>
      <c r="E39" s="9">
        <v>0</v>
      </c>
      <c r="G39" s="9">
        <v>0</v>
      </c>
      <c r="I39" s="9">
        <v>0</v>
      </c>
      <c r="K39" s="9">
        <v>10000000</v>
      </c>
      <c r="M39" s="9">
        <v>13567596222</v>
      </c>
      <c r="O39" s="9">
        <v>14642356500</v>
      </c>
      <c r="Q39" s="21">
        <v>-1074760278</v>
      </c>
    </row>
    <row r="40" spans="1:17" ht="15">
      <c r="A40" s="8" t="s">
        <v>36</v>
      </c>
      <c r="C40" s="9">
        <v>0</v>
      </c>
      <c r="E40" s="9">
        <v>0</v>
      </c>
      <c r="G40" s="9">
        <v>0</v>
      </c>
      <c r="I40" s="9">
        <v>0</v>
      </c>
      <c r="K40" s="9">
        <v>2</v>
      </c>
      <c r="M40" s="9">
        <v>2</v>
      </c>
      <c r="O40" s="9">
        <v>4780</v>
      </c>
      <c r="Q40" s="21">
        <v>-4778</v>
      </c>
    </row>
    <row r="41" spans="1:17" ht="15">
      <c r="A41" s="8" t="s">
        <v>23</v>
      </c>
      <c r="C41" s="9">
        <v>0</v>
      </c>
      <c r="E41" s="9">
        <v>0</v>
      </c>
      <c r="G41" s="9">
        <v>0</v>
      </c>
      <c r="I41" s="9">
        <v>0</v>
      </c>
      <c r="K41" s="9">
        <v>1</v>
      </c>
      <c r="M41" s="9">
        <v>1</v>
      </c>
      <c r="O41" s="9">
        <v>37448</v>
      </c>
      <c r="Q41" s="21">
        <v>-37447</v>
      </c>
    </row>
    <row r="42" spans="1:17" ht="15">
      <c r="A42" s="8" t="s">
        <v>43</v>
      </c>
      <c r="C42" s="9">
        <v>0</v>
      </c>
      <c r="E42" s="9">
        <v>0</v>
      </c>
      <c r="G42" s="9">
        <v>0</v>
      </c>
      <c r="I42" s="9">
        <v>0</v>
      </c>
      <c r="K42" s="9">
        <v>3000000</v>
      </c>
      <c r="M42" s="9">
        <v>7610446836</v>
      </c>
      <c r="O42" s="9">
        <v>7843054501</v>
      </c>
      <c r="Q42" s="21">
        <v>-232607665</v>
      </c>
    </row>
    <row r="43" spans="1:17" ht="15">
      <c r="A43" s="8" t="s">
        <v>118</v>
      </c>
      <c r="C43" s="9">
        <v>0</v>
      </c>
      <c r="E43" s="9">
        <v>0</v>
      </c>
      <c r="G43" s="9">
        <v>0</v>
      </c>
      <c r="I43" s="9">
        <v>0</v>
      </c>
      <c r="K43" s="9">
        <v>2400000</v>
      </c>
      <c r="M43" s="9">
        <v>84453865644</v>
      </c>
      <c r="O43" s="9">
        <v>61074432000</v>
      </c>
      <c r="Q43" s="21">
        <v>23379433644</v>
      </c>
    </row>
    <row r="44" spans="1:17" ht="15">
      <c r="A44" s="8" t="s">
        <v>39</v>
      </c>
      <c r="C44" s="9">
        <v>0</v>
      </c>
      <c r="E44" s="9">
        <v>0</v>
      </c>
      <c r="G44" s="9">
        <v>0</v>
      </c>
      <c r="I44" s="9">
        <v>0</v>
      </c>
      <c r="K44" s="9">
        <v>1531631</v>
      </c>
      <c r="M44" s="9">
        <v>19856864073</v>
      </c>
      <c r="O44" s="9">
        <v>15621032586</v>
      </c>
      <c r="Q44" s="21">
        <v>4235831487</v>
      </c>
    </row>
    <row r="45" spans="1:17" ht="15">
      <c r="A45" s="8" t="s">
        <v>37</v>
      </c>
      <c r="C45" s="9">
        <v>0</v>
      </c>
      <c r="E45" s="9">
        <v>0</v>
      </c>
      <c r="G45" s="9">
        <v>0</v>
      </c>
      <c r="I45" s="9">
        <v>0</v>
      </c>
      <c r="K45" s="9">
        <v>1500000</v>
      </c>
      <c r="M45" s="9">
        <v>5355941440</v>
      </c>
      <c r="O45" s="9">
        <v>3918554820</v>
      </c>
      <c r="Q45" s="21">
        <v>1437386620</v>
      </c>
    </row>
    <row r="46" spans="1:17" ht="15">
      <c r="A46" s="11" t="s">
        <v>119</v>
      </c>
      <c r="C46" s="13">
        <v>0</v>
      </c>
      <c r="E46" s="13">
        <v>0</v>
      </c>
      <c r="G46" s="13">
        <v>0</v>
      </c>
      <c r="I46" s="13">
        <v>0</v>
      </c>
      <c r="K46" s="13">
        <v>450000</v>
      </c>
      <c r="M46" s="13">
        <v>4602948558</v>
      </c>
      <c r="O46" s="13">
        <v>3098811168</v>
      </c>
      <c r="Q46" s="22">
        <v>1504137390</v>
      </c>
    </row>
    <row r="47" spans="1:17" ht="15.4" thickBot="1">
      <c r="A47" s="15" t="s">
        <v>54</v>
      </c>
      <c r="C47" s="16">
        <v>453354</v>
      </c>
      <c r="E47" s="16">
        <v>44016718762</v>
      </c>
      <c r="G47" s="16">
        <v>31122066091</v>
      </c>
      <c r="I47" s="16">
        <v>12894652671</v>
      </c>
      <c r="K47" s="16">
        <v>392751752</v>
      </c>
      <c r="M47" s="16">
        <v>1536445296344</v>
      </c>
      <c r="O47" s="16">
        <v>1214837078735</v>
      </c>
      <c r="Q47" s="24">
        <v>321608217609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RePack by Diakov</cp:lastModifiedBy>
  <dcterms:created xsi:type="dcterms:W3CDTF">2025-05-25T11:38:47Z</dcterms:created>
  <dcterms:modified xsi:type="dcterms:W3CDTF">2025-05-26T04:51:23Z</dcterms:modified>
</cp:coreProperties>
</file>