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Y:\صندوق سرمایه گذاری مشترک رشد سامان\افشای پرتفو\1403\"/>
    </mc:Choice>
  </mc:AlternateContent>
  <xr:revisionPtr revIDLastSave="0" documentId="13_ncr:1_{62C598BE-85C2-4340-938B-C1C12D1C3687}" xr6:coauthVersionLast="47" xr6:coauthVersionMax="47" xr10:uidLastSave="{00000000-0000-0000-0000-000000000000}"/>
  <bookViews>
    <workbookView xWindow="-120" yWindow="-120" windowWidth="29040" windowHeight="15840" tabRatio="1000" activeTab="8" xr2:uid="{00000000-000D-0000-FFFF-FFFF00000000}"/>
  </bookViews>
  <sheets>
    <sheet name="سهام" sheetId="2" r:id="rId1"/>
    <sheet name="سپرده" sheetId="7" r:id="rId2"/>
    <sheet name="درآمد" sheetId="8" r:id="rId3"/>
    <sheet name="درآمد سرمایه گذاری در سهام" sheetId="9" r:id="rId4"/>
    <sheet name="درآمد سپرده بانکی" sheetId="13" r:id="rId5"/>
    <sheet name="سایر درآمدها" sheetId="14" r:id="rId6"/>
    <sheet name="درآمد سود سهام" sheetId="15" r:id="rId7"/>
    <sheet name="سود سپرده بانکی" sheetId="18" r:id="rId8"/>
    <sheet name="درآمد ناشی از فروش" sheetId="19" r:id="rId9"/>
    <sheet name="درآمد ناشی از تغییر قیمت اوراق" sheetId="21" r:id="rId10"/>
  </sheets>
  <definedNames>
    <definedName name="_xlnm.Print_Area" localSheetId="2">درآمد!$A$1:$K$11</definedName>
    <definedName name="_xlnm.Print_Area" localSheetId="4">'درآمد سپرده بانکی'!$A$1:$F$12</definedName>
    <definedName name="_xlnm.Print_Area" localSheetId="3">'درآمد سرمایه گذاری در سهام'!$A$1:$X$68</definedName>
    <definedName name="_xlnm.Print_Area" localSheetId="6">'درآمد سود سهام'!$A$1:$T$12</definedName>
    <definedName name="_xlnm.Print_Area" localSheetId="9">'درآمد ناشی از تغییر قیمت اوراق'!$A$1:$Q$44</definedName>
    <definedName name="_xlnm.Print_Area" localSheetId="8">'درآمد ناشی از فروش'!$A$1:$Q$42</definedName>
    <definedName name="_xlnm.Print_Area" localSheetId="5">'سایر درآمدها'!$A$1:$G$9</definedName>
    <definedName name="_xlnm.Print_Area" localSheetId="1">سپرده!$A$1:$M$15</definedName>
    <definedName name="_xlnm.Print_Area" localSheetId="7">'سود سپرده بانکی'!$A$1:$N$13</definedName>
    <definedName name="_xlnm.Print_Area" localSheetId="0">سهام!$A$1:$AC$50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0" i="19" l="1"/>
  <c r="I42" i="19" s="1"/>
  <c r="I11" i="19"/>
  <c r="I12" i="19"/>
  <c r="I13" i="19"/>
  <c r="I14" i="19"/>
  <c r="I9" i="19"/>
  <c r="R50" i="2"/>
  <c r="N50" i="2"/>
  <c r="X50" i="2"/>
  <c r="J50" i="2"/>
  <c r="U68" i="9"/>
  <c r="P68" i="9"/>
  <c r="Q44" i="21"/>
  <c r="O44" i="21"/>
  <c r="Z50" i="2"/>
</calcChain>
</file>

<file path=xl/sharedStrings.xml><?xml version="1.0" encoding="utf-8"?>
<sst xmlns="http://schemas.openxmlformats.org/spreadsheetml/2006/main" count="364" uniqueCount="145">
  <si>
    <t>صندوق رشد سامان</t>
  </si>
  <si>
    <t>صورت وضعیت پرتفوی</t>
  </si>
  <si>
    <t>برای ماه منتهی به 1403/11/30</t>
  </si>
  <si>
    <t>-1</t>
  </si>
  <si>
    <t>سرمایه گذاری ها</t>
  </si>
  <si>
    <t>-1-1</t>
  </si>
  <si>
    <t>سرمایه گذاری در سهام و حق تقدم سهام</t>
  </si>
  <si>
    <t>1403/10/30</t>
  </si>
  <si>
    <t>تغییرات طی دوره</t>
  </si>
  <si>
    <t>1403/11/30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</si>
  <si>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</si>
  <si>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</si>
  <si>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</si>
  <si>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</si>
  <si>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</si>
  <si>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</si>
  <si>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</si>
  <si>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</si>
  <si>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</si>
  <si>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بانک سامان</t>
  </si>
  <si>
    <t>پالایش نفت تبریز</t>
  </si>
  <si>
    <t>پتروشیمی پردیس</t>
  </si>
  <si>
    <t>پتروشیمی تندگویان</t>
  </si>
  <si>
    <t>پدیده شیمی قرن</t>
  </si>
  <si>
    <t>پست بانک ایران</t>
  </si>
  <si>
    <t>تایدواترخاورمیانه</t>
  </si>
  <si>
    <t>تولیدات پتروشیمی قائد بصیر</t>
  </si>
  <si>
    <t>تولیدی برنا باطری</t>
  </si>
  <si>
    <t>داروسازی‌ اکسیر</t>
  </si>
  <si>
    <t>داروسازی‌ فارابی‌</t>
  </si>
  <si>
    <t>سرمایه گذاری صدرتامین</t>
  </si>
  <si>
    <t>سرمایه گذاری گروه توسعه ملی</t>
  </si>
  <si>
    <t>سرمایه‌گذاری صنایع پتروشیمی‌</t>
  </si>
  <si>
    <t>سرمایه‌گذاری‌ سپه‌</t>
  </si>
  <si>
    <t>سرمایه‌گذاری‌صندوق‌بازنشستگی‌</t>
  </si>
  <si>
    <t>سیمان‌ صوفیان‌</t>
  </si>
  <si>
    <t>سیمان‌ارومیه‌</t>
  </si>
  <si>
    <t>شرکت صنایع غذایی مینو شرق</t>
  </si>
  <si>
    <t>صنایع شیمیایی کیمیاگران امروز</t>
  </si>
  <si>
    <t>صنایع مس افق کرمان</t>
  </si>
  <si>
    <t>فجر انرژی خلیج فارس</t>
  </si>
  <si>
    <t>فولاد مبارکه اصفهان</t>
  </si>
  <si>
    <t>قند لرستان‌</t>
  </si>
  <si>
    <t>گروه انتخاب الکترونیک آرمان</t>
  </si>
  <si>
    <t>گروه مالی صبا تامین</t>
  </si>
  <si>
    <t>گروه‌بهمن‌</t>
  </si>
  <si>
    <t>گواهي سپرده کالايي شمش طلا</t>
  </si>
  <si>
    <t>مبین انرژی خلیج فارس</t>
  </si>
  <si>
    <t>معدنی‌ املاح‌  ایران‌</t>
  </si>
  <si>
    <t>ملی‌ صنایع‌ مس‌ ایران‌</t>
  </si>
  <si>
    <t>نساجی بابکان</t>
  </si>
  <si>
    <t>نفت‌ بهران‌</t>
  </si>
  <si>
    <t>نیروکلر</t>
  </si>
  <si>
    <t>کاشی‌ الوند</t>
  </si>
  <si>
    <t>کانی کربن طبس</t>
  </si>
  <si>
    <t>کربن‌ ایران‌</t>
  </si>
  <si>
    <t>صنایع الکترونیک مادیران</t>
  </si>
  <si>
    <t>پتروشیمی فناوران</t>
  </si>
  <si>
    <t>پتروشیمی نوری</t>
  </si>
  <si>
    <t>ایمن خودرو شرق</t>
  </si>
  <si>
    <t>جمع</t>
  </si>
  <si>
    <t>نام سهام</t>
  </si>
  <si>
    <t>-4-1</t>
  </si>
  <si>
    <t>سرمایه‌گذاری در  سپرده‌ بانکی</t>
  </si>
  <si>
    <t>سپرده های بانکی</t>
  </si>
  <si>
    <t>مبلغ</t>
  </si>
  <si>
    <t>افزایش</t>
  </si>
  <si>
    <t>کاهش</t>
  </si>
  <si>
    <t>سپرده کوتاه مدت بانک سامان جام جم 821-819-1792880-1</t>
  </si>
  <si>
    <t>0.02%</t>
  </si>
  <si>
    <t>سپرده کوتاه مدت بانک سامان جام جم 821-810-1792880-1</t>
  </si>
  <si>
    <t>0.00%</t>
  </si>
  <si>
    <t>سپرده کوتاه مدت بانک سامان ملاصدرا 829-810-1792880-1</t>
  </si>
  <si>
    <t>سپرده کوتاه مدت بانک تجارت مطهری مهرداد 279928792</t>
  </si>
  <si>
    <t>0.23%</t>
  </si>
  <si>
    <t>سپرده کوتاه مدت بانک سامان سرو 849-810-1792880-1</t>
  </si>
  <si>
    <t>حساب جاری بانک سامان جام جم 821-40-1792880-1</t>
  </si>
  <si>
    <t>0.03%</t>
  </si>
  <si>
    <t>حساب جاری بانک سامان سرو 849-40-1792880-1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</si>
  <si>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</si>
  <si>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</si>
  <si>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</si>
  <si>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</si>
  <si>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</si>
  <si>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</si>
  <si>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</si>
  <si>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</si>
  <si>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</si>
  <si>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2-2</t>
  </si>
  <si>
    <t>3-2</t>
  </si>
  <si>
    <t>درآمد حاصل از سرمایه گذاری در سپرده بانکی و گواهی سپرده</t>
  </si>
  <si>
    <t>سایر درآمدها</t>
  </si>
  <si>
    <t>-1-2</t>
  </si>
  <si>
    <t>درآمد حاصل از سرمایه­گذاری در سهام و حق تقدم سهام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</si>
  <si>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</si>
  <si>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</si>
  <si>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</si>
  <si>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</si>
  <si>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</si>
  <si>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</si>
  <si>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ملی شیمی کشاورز</t>
  </si>
  <si>
    <t>بین المللی ساروج بوشهر</t>
  </si>
  <si>
    <t>سرمایه‌گذاری‌توکافولاد(هلدینگ</t>
  </si>
  <si>
    <t>سرمایه‌گذاری‌ ملی‌ایران‌</t>
  </si>
  <si>
    <t>سرمایه گذاری سبحان</t>
  </si>
  <si>
    <t>سایپا</t>
  </si>
  <si>
    <t>بیمه کوثر</t>
  </si>
  <si>
    <t>بهمن  دیزل</t>
  </si>
  <si>
    <t>گسترش سوخت سبززاگرس(سهامی عام)</t>
  </si>
  <si>
    <t>ایران خودرو دیزل</t>
  </si>
  <si>
    <t>ح.پست بانک ایران</t>
  </si>
  <si>
    <t>پتروشیمی جم پیلن</t>
  </si>
  <si>
    <t>ح. گسترش سوخت سبززاگرس(س. عام)</t>
  </si>
  <si>
    <t>بیمه اتکایی ایران معین</t>
  </si>
  <si>
    <t>سرمایه‌گذاری‌غدیر(هلدینگ‌</t>
  </si>
  <si>
    <t>گواهی سپرده کالایی شمش طلا</t>
  </si>
  <si>
    <t>ح . معدنی‌ املاح‌  ایران‌</t>
  </si>
  <si>
    <t>کویر تایر</t>
  </si>
  <si>
    <t>ح . صنایع مس افق کرمان</t>
  </si>
  <si>
    <t>بین المللی توسعه ص. معادن غدیر</t>
  </si>
  <si>
    <t>-4-2</t>
  </si>
  <si>
    <t>درآمد حاصل از سرمایه­گذاری در سپرده بانکی و گواهی سپرده</t>
  </si>
  <si>
    <t>نام سپرده بانکی</t>
  </si>
  <si>
    <t>-5-2</t>
  </si>
  <si>
    <t>تعدیل کارمزد کارگزار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</si>
  <si>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</si>
  <si>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</si>
  <si>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</si>
  <si>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</si>
  <si>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</si>
  <si>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</si>
  <si>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</si>
  <si>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1403/11/20</t>
  </si>
  <si>
    <t>1403/08/26</t>
  </si>
  <si>
    <t>1403/11/25</t>
  </si>
  <si>
    <t>1403/09/07</t>
  </si>
  <si>
    <t>درآمد سود</t>
  </si>
  <si>
    <t>خالص درآمد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</si>
  <si>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</si>
  <si>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</si>
  <si>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</si>
  <si>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</si>
  <si>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</si>
  <si>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درآمد ناشی از تغییر قیمت اوراق بهادار</t>
  </si>
  <si>
    <t>سود و زیان ناشی از تغییر قیمت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</si>
</sst>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 applyAlignment="1">
      <alignment horizontal="left"/>
    </xf>
    <xf numFmtId="0" fontId="2" fillId="0" borderId="0" xfId="0" applyFont="1" applyFill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3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right" vertical="top"/>
    </xf>
    <xf numFmtId="3" fontId="4" fillId="0" borderId="2" xfId="0" applyNumberFormat="1" applyFont="1" applyFill="1" applyBorder="1" applyAlignment="1">
      <alignment horizontal="right" vertical="top"/>
    </xf>
    <xf numFmtId="4" fontId="4" fillId="0" borderId="2" xfId="0" applyNumberFormat="1" applyFont="1" applyFill="1" applyBorder="1" applyAlignment="1">
      <alignment horizontal="right" vertical="top"/>
    </xf>
    <xf numFmtId="0" fontId="4" fillId="0" borderId="0" xfId="0" applyFont="1" applyFill="1" applyAlignment="1">
      <alignment horizontal="right" vertical="top"/>
    </xf>
    <xf numFmtId="3" fontId="4" fillId="0" borderId="0" xfId="0" applyNumberFormat="1" applyFont="1" applyFill="1" applyAlignment="1">
      <alignment horizontal="right" vertical="top"/>
    </xf>
    <xf numFmtId="4" fontId="4" fillId="0" borderId="0" xfId="0" applyNumberFormat="1" applyFont="1" applyFill="1" applyAlignment="1">
      <alignment horizontal="right" vertical="top"/>
    </xf>
    <xf numFmtId="0" fontId="4" fillId="0" borderId="4" xfId="0" applyFont="1" applyFill="1" applyBorder="1" applyAlignment="1">
      <alignment horizontal="right" vertical="top"/>
    </xf>
    <xf numFmtId="0" fontId="0" fillId="0" borderId="4" xfId="0" applyBorder="1" applyAlignment="1">
      <alignment horizontal="left"/>
    </xf>
    <xf numFmtId="3" fontId="4" fillId="0" borderId="4" xfId="0" applyNumberFormat="1" applyFont="1" applyFill="1" applyBorder="1" applyAlignment="1">
      <alignment horizontal="right" vertical="top"/>
    </xf>
    <xf numFmtId="4" fontId="4" fillId="0" borderId="4" xfId="0" applyNumberFormat="1" applyFont="1" applyFill="1" applyBorder="1" applyAlignment="1">
      <alignment horizontal="right" vertical="top"/>
    </xf>
    <xf numFmtId="0" fontId="3" fillId="0" borderId="5" xfId="0" applyFont="1" applyFill="1" applyBorder="1" applyAlignment="1">
      <alignment horizontal="center" vertical="center"/>
    </xf>
    <xf numFmtId="3" fontId="4" fillId="0" borderId="5" xfId="0" applyNumberFormat="1" applyFont="1" applyFill="1" applyBorder="1" applyAlignment="1">
      <alignment horizontal="right" vertical="top"/>
    </xf>
    <xf numFmtId="4" fontId="4" fillId="0" borderId="5" xfId="0" applyNumberFormat="1" applyFont="1" applyFill="1" applyBorder="1" applyAlignment="1">
      <alignment horizontal="right" vertical="top"/>
    </xf>
    <xf numFmtId="0" fontId="3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3" fontId="4" fillId="0" borderId="2" xfId="0" applyNumberFormat="1" applyFont="1" applyFill="1" applyBorder="1" applyAlignment="1">
      <alignment horizontal="right" vertical="top"/>
    </xf>
    <xf numFmtId="3" fontId="4" fillId="0" borderId="0" xfId="0" applyNumberFormat="1" applyFont="1" applyFill="1" applyAlignment="1">
      <alignment horizontal="right" vertical="top"/>
    </xf>
    <xf numFmtId="3" fontId="4" fillId="0" borderId="4" xfId="0" applyNumberFormat="1" applyFont="1" applyFill="1" applyBorder="1" applyAlignment="1">
      <alignment horizontal="right" vertical="top"/>
    </xf>
    <xf numFmtId="0" fontId="3" fillId="0" borderId="3" xfId="0" applyFont="1" applyFill="1" applyBorder="1" applyAlignment="1">
      <alignment horizontal="center" vertical="center" wrapText="1"/>
    </xf>
    <xf numFmtId="3" fontId="4" fillId="0" borderId="5" xfId="0" applyNumberFormat="1" applyFont="1" applyFill="1" applyBorder="1" applyAlignment="1">
      <alignment horizontal="right" vertical="top"/>
    </xf>
    <xf numFmtId="3" fontId="4" fillId="0" borderId="0" xfId="0" applyNumberFormat="1" applyFont="1" applyFill="1" applyAlignment="1">
      <alignment horizontal="right" vertical="top"/>
    </xf>
    <xf numFmtId="0" fontId="4" fillId="0" borderId="4" xfId="0" applyFont="1" applyFill="1" applyBorder="1" applyAlignment="1">
      <alignment horizontal="right" vertical="top"/>
    </xf>
    <xf numFmtId="3" fontId="4" fillId="0" borderId="4" xfId="0" applyNumberFormat="1" applyFont="1" applyFill="1" applyBorder="1" applyAlignment="1">
      <alignment horizontal="right" vertical="top"/>
    </xf>
    <xf numFmtId="0" fontId="4" fillId="0" borderId="2" xfId="0" applyFont="1" applyFill="1" applyBorder="1" applyAlignment="1">
      <alignment horizontal="right" vertical="top"/>
    </xf>
    <xf numFmtId="3" fontId="4" fillId="0" borderId="2" xfId="0" applyNumberFormat="1" applyFont="1" applyFill="1" applyBorder="1" applyAlignment="1">
      <alignment horizontal="right" vertical="top"/>
    </xf>
    <xf numFmtId="3" fontId="0" fillId="0" borderId="0" xfId="0" applyNumberFormat="1" applyAlignment="1">
      <alignment horizontal="left"/>
    </xf>
    <xf numFmtId="3" fontId="4" fillId="0" borderId="0" xfId="0" applyNumberFormat="1" applyFont="1" applyFill="1" applyBorder="1" applyAlignment="1">
      <alignment horizontal="right" vertical="top"/>
    </xf>
    <xf numFmtId="0" fontId="0" fillId="0" borderId="0" xfId="0" applyBorder="1" applyAlignment="1">
      <alignment horizontal="left"/>
    </xf>
    <xf numFmtId="0" fontId="4" fillId="0" borderId="0" xfId="0" applyFont="1" applyFill="1" applyBorder="1" applyAlignment="1">
      <alignment horizontal="right" vertical="top"/>
    </xf>
    <xf numFmtId="3" fontId="4" fillId="0" borderId="0" xfId="0" applyNumberFormat="1" applyFont="1" applyFill="1" applyBorder="1" applyAlignment="1">
      <alignment horizontal="right" vertical="top"/>
    </xf>
    <xf numFmtId="0" fontId="3" fillId="0" borderId="5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right" vertical="top"/>
    </xf>
    <xf numFmtId="3" fontId="4" fillId="0" borderId="0" xfId="0" applyNumberFormat="1" applyFont="1" applyFill="1" applyAlignment="1">
      <alignment horizontal="right" vertical="top"/>
    </xf>
    <xf numFmtId="0" fontId="4" fillId="0" borderId="4" xfId="0" applyFont="1" applyFill="1" applyBorder="1" applyAlignment="1">
      <alignment horizontal="right" vertical="top"/>
    </xf>
    <xf numFmtId="3" fontId="4" fillId="0" borderId="0" xfId="0" applyNumberFormat="1" applyFont="1" applyFill="1" applyBorder="1" applyAlignment="1">
      <alignment horizontal="right" vertical="top"/>
    </xf>
    <xf numFmtId="0" fontId="3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right" vertical="top"/>
    </xf>
    <xf numFmtId="3" fontId="4" fillId="0" borderId="2" xfId="0" applyNumberFormat="1" applyFont="1" applyFill="1" applyBorder="1" applyAlignment="1">
      <alignment horizontal="right" vertical="top"/>
    </xf>
    <xf numFmtId="0" fontId="3" fillId="0" borderId="3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right" vertical="center"/>
    </xf>
    <xf numFmtId="3" fontId="4" fillId="0" borderId="6" xfId="0" applyNumberFormat="1" applyFont="1" applyFill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51"/>
  <sheetViews>
    <sheetView rightToLeft="1" view="pageBreakPreview" topLeftCell="A26" zoomScaleNormal="100" zoomScaleSheetLayoutView="100" workbookViewId="0">
      <selection activeCell="R51" sqref="R51"/>
    </sheetView>
  </sheetViews>
  <sheetFormatPr defaultRowHeight="12.75" x14ac:dyDescent="0.2"/>
  <cols>
    <col min="1" max="1" width="3.140625" bestFit="1" customWidth="1"/>
    <col min="2" max="2" width="2.5703125" customWidth="1"/>
    <col min="3" max="3" width="23.28515625" customWidth="1"/>
    <col min="4" max="5" width="1.28515625" customWidth="1"/>
    <col min="6" max="6" width="13" bestFit="1" customWidth="1"/>
    <col min="7" max="7" width="1.28515625" customWidth="1"/>
    <col min="8" max="8" width="19" bestFit="1" customWidth="1"/>
    <col min="9" max="9" width="1.28515625" customWidth="1"/>
    <col min="10" max="10" width="19" bestFit="1" customWidth="1"/>
    <col min="11" max="11" width="1.28515625" customWidth="1"/>
    <col min="12" max="12" width="11.7109375" bestFit="1" customWidth="1"/>
    <col min="13" max="13" width="1.28515625" customWidth="1"/>
    <col min="14" max="14" width="17.140625" bestFit="1" customWidth="1"/>
    <col min="15" max="15" width="1.28515625" customWidth="1"/>
    <col min="16" max="16" width="12.42578125" bestFit="1" customWidth="1"/>
    <col min="17" max="17" width="1.28515625" customWidth="1"/>
    <col min="18" max="18" width="17.140625" bestFit="1" customWidth="1"/>
    <col min="19" max="19" width="1.28515625" customWidth="1"/>
    <col min="20" max="20" width="13" bestFit="1" customWidth="1"/>
    <col min="21" max="21" width="1.28515625" customWidth="1"/>
    <col min="22" max="22" width="14.7109375" bestFit="1" customWidth="1"/>
    <col min="23" max="23" width="1.28515625" customWidth="1"/>
    <col min="24" max="24" width="19" bestFit="1" customWidth="1"/>
    <col min="25" max="25" width="1.28515625" customWidth="1"/>
    <col min="26" max="26" width="19" bestFit="1" customWidth="1"/>
    <col min="27" max="27" width="1.28515625" customWidth="1"/>
    <col min="28" max="28" width="16.5703125" bestFit="1" customWidth="1"/>
    <col min="29" max="29" width="0.28515625" customWidth="1"/>
  </cols>
  <sheetData>
    <row r="1" spans="1:28" ht="29.1" customHeight="1" x14ac:dyDescent="0.2">
      <c r="A1" s="44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</row>
    <row r="2" spans="1:28" ht="21.95" customHeight="1" x14ac:dyDescent="0.2">
      <c r="A2" s="44" t="s">
        <v>1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</row>
    <row r="3" spans="1:28" ht="21.95" customHeight="1" x14ac:dyDescent="0.2">
      <c r="A3" s="44" t="s">
        <v>2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</row>
    <row r="4" spans="1:28" ht="14.65" customHeight="1" x14ac:dyDescent="0.2">
      <c r="A4" s="1" t="s">
        <v>3</v>
      </c>
      <c r="B4" s="45" t="s">
        <v>4</v>
      </c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</row>
    <row r="5" spans="1:28" ht="14.65" customHeight="1" x14ac:dyDescent="0.2">
      <c r="A5" s="45" t="s">
        <v>5</v>
      </c>
      <c r="B5" s="45"/>
      <c r="C5" s="45" t="s">
        <v>6</v>
      </c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</row>
    <row r="6" spans="1:28" ht="14.65" customHeight="1" x14ac:dyDescent="0.2">
      <c r="F6" s="40" t="s">
        <v>7</v>
      </c>
      <c r="G6" s="40"/>
      <c r="H6" s="40"/>
      <c r="I6" s="40"/>
      <c r="J6" s="40"/>
      <c r="L6" s="40" t="s">
        <v>8</v>
      </c>
      <c r="M6" s="40"/>
      <c r="N6" s="40"/>
      <c r="O6" s="40"/>
      <c r="P6" s="40"/>
      <c r="Q6" s="40"/>
      <c r="R6" s="40"/>
      <c r="T6" s="40" t="s">
        <v>9</v>
      </c>
      <c r="U6" s="40"/>
      <c r="V6" s="40"/>
      <c r="W6" s="40"/>
      <c r="X6" s="40"/>
      <c r="Y6" s="40"/>
      <c r="Z6" s="40"/>
      <c r="AA6" s="40"/>
      <c r="AB6" s="40"/>
    </row>
    <row r="7" spans="1:28" ht="14.65" customHeight="1" x14ac:dyDescent="0.2">
      <c r="F7" s="3"/>
      <c r="G7" s="3"/>
      <c r="H7" s="3"/>
      <c r="I7" s="3"/>
      <c r="J7" s="3"/>
      <c r="L7" s="43" t="s">
        <v>10</v>
      </c>
      <c r="M7" s="43"/>
      <c r="N7" s="43"/>
      <c r="O7" s="3"/>
      <c r="P7" s="43" t="s">
        <v>11</v>
      </c>
      <c r="Q7" s="43"/>
      <c r="R7" s="43"/>
      <c r="T7" s="3"/>
      <c r="U7" s="3"/>
      <c r="V7" s="3"/>
      <c r="W7" s="3"/>
      <c r="X7" s="3"/>
      <c r="Y7" s="3"/>
      <c r="Z7" s="3"/>
      <c r="AA7" s="3"/>
      <c r="AB7" s="3"/>
    </row>
    <row r="8" spans="1:28" ht="14.65" customHeight="1" x14ac:dyDescent="0.2">
      <c r="A8" s="40" t="s">
        <v>12</v>
      </c>
      <c r="B8" s="40"/>
      <c r="C8" s="40"/>
      <c r="E8" s="40" t="s">
        <v>13</v>
      </c>
      <c r="F8" s="40"/>
      <c r="H8" s="2" t="s">
        <v>14</v>
      </c>
      <c r="J8" s="2" t="s">
        <v>15</v>
      </c>
      <c r="L8" s="4" t="s">
        <v>13</v>
      </c>
      <c r="M8" s="3"/>
      <c r="N8" s="4" t="s">
        <v>14</v>
      </c>
      <c r="P8" s="4" t="s">
        <v>13</v>
      </c>
      <c r="Q8" s="3"/>
      <c r="R8" s="4" t="s">
        <v>16</v>
      </c>
      <c r="T8" s="2" t="s">
        <v>13</v>
      </c>
      <c r="V8" s="2" t="s">
        <v>17</v>
      </c>
      <c r="X8" s="2" t="s">
        <v>14</v>
      </c>
      <c r="Z8" s="2" t="s">
        <v>15</v>
      </c>
      <c r="AB8" s="2" t="s">
        <v>18</v>
      </c>
    </row>
    <row r="9" spans="1:28" ht="21.95" customHeight="1" x14ac:dyDescent="0.2">
      <c r="A9" s="41" t="s">
        <v>19</v>
      </c>
      <c r="B9" s="41"/>
      <c r="C9" s="41"/>
      <c r="E9" s="42">
        <v>47467810</v>
      </c>
      <c r="F9" s="42"/>
      <c r="H9" s="6">
        <v>54220050638</v>
      </c>
      <c r="J9" s="6">
        <v>91445259716.108994</v>
      </c>
      <c r="L9" s="6">
        <v>0</v>
      </c>
      <c r="N9" s="6">
        <v>0</v>
      </c>
      <c r="P9" s="6">
        <v>-47467810</v>
      </c>
      <c r="R9" s="6">
        <v>97673730674</v>
      </c>
      <c r="T9" s="6">
        <v>0</v>
      </c>
      <c r="V9" s="6">
        <v>0</v>
      </c>
      <c r="X9" s="6">
        <v>0</v>
      </c>
      <c r="Z9" s="6">
        <v>0</v>
      </c>
      <c r="AB9" s="7">
        <v>0</v>
      </c>
    </row>
    <row r="10" spans="1:28" ht="21.95" customHeight="1" x14ac:dyDescent="0.2">
      <c r="A10" s="36" t="s">
        <v>20</v>
      </c>
      <c r="B10" s="36"/>
      <c r="C10" s="36"/>
      <c r="E10" s="37">
        <v>11200000</v>
      </c>
      <c r="F10" s="37"/>
      <c r="H10" s="9">
        <v>142001655017</v>
      </c>
      <c r="J10" s="9">
        <v>208305165600</v>
      </c>
      <c r="L10" s="9">
        <v>0</v>
      </c>
      <c r="N10" s="9">
        <v>0</v>
      </c>
      <c r="P10" s="9">
        <v>0</v>
      </c>
      <c r="R10" s="9">
        <v>0</v>
      </c>
      <c r="T10" s="9">
        <v>11200000</v>
      </c>
      <c r="V10" s="9">
        <v>19710</v>
      </c>
      <c r="X10" s="9">
        <v>142001655017</v>
      </c>
      <c r="Z10" s="9">
        <v>219438525600</v>
      </c>
      <c r="AB10" s="10">
        <v>6.23</v>
      </c>
    </row>
    <row r="11" spans="1:28" ht="21.95" customHeight="1" x14ac:dyDescent="0.2">
      <c r="A11" s="36" t="s">
        <v>21</v>
      </c>
      <c r="B11" s="36"/>
      <c r="C11" s="36"/>
      <c r="E11" s="37">
        <v>815000</v>
      </c>
      <c r="F11" s="37"/>
      <c r="H11" s="9">
        <v>133934694667</v>
      </c>
      <c r="J11" s="9">
        <v>167369043442.5</v>
      </c>
      <c r="L11" s="9">
        <v>100000</v>
      </c>
      <c r="N11" s="9">
        <v>21936338038</v>
      </c>
      <c r="P11" s="9">
        <v>0</v>
      </c>
      <c r="R11" s="9">
        <v>0</v>
      </c>
      <c r="T11" s="9">
        <v>915000</v>
      </c>
      <c r="V11" s="9">
        <v>244250</v>
      </c>
      <c r="X11" s="9">
        <v>155871032705</v>
      </c>
      <c r="Z11" s="9">
        <v>222158991937.5</v>
      </c>
      <c r="AB11" s="10">
        <v>6.31</v>
      </c>
    </row>
    <row r="12" spans="1:28" ht="21.95" customHeight="1" x14ac:dyDescent="0.2">
      <c r="A12" s="36" t="s">
        <v>22</v>
      </c>
      <c r="B12" s="36"/>
      <c r="C12" s="36"/>
      <c r="E12" s="37">
        <v>4900000</v>
      </c>
      <c r="F12" s="37"/>
      <c r="H12" s="9">
        <v>89899013019</v>
      </c>
      <c r="J12" s="9">
        <v>54699589350</v>
      </c>
      <c r="L12" s="9">
        <v>0</v>
      </c>
      <c r="N12" s="9">
        <v>0</v>
      </c>
      <c r="P12" s="9">
        <v>-4900000</v>
      </c>
      <c r="R12" s="9">
        <v>54978427307</v>
      </c>
      <c r="T12" s="9">
        <v>0</v>
      </c>
      <c r="V12" s="9">
        <v>0</v>
      </c>
      <c r="X12" s="9">
        <v>0</v>
      </c>
      <c r="Z12" s="9">
        <v>0</v>
      </c>
      <c r="AB12" s="10">
        <v>0</v>
      </c>
    </row>
    <row r="13" spans="1:28" ht="21.95" customHeight="1" x14ac:dyDescent="0.2">
      <c r="A13" s="36" t="s">
        <v>23</v>
      </c>
      <c r="B13" s="36"/>
      <c r="C13" s="36"/>
      <c r="E13" s="37">
        <v>750000</v>
      </c>
      <c r="F13" s="37"/>
      <c r="H13" s="9">
        <v>10021580562</v>
      </c>
      <c r="J13" s="9">
        <v>10348060500</v>
      </c>
      <c r="L13" s="9">
        <v>0</v>
      </c>
      <c r="N13" s="9">
        <v>0</v>
      </c>
      <c r="P13" s="9">
        <v>0</v>
      </c>
      <c r="R13" s="9">
        <v>0</v>
      </c>
      <c r="T13" s="9">
        <v>750000</v>
      </c>
      <c r="V13" s="9">
        <v>11820</v>
      </c>
      <c r="X13" s="9">
        <v>10021580562</v>
      </c>
      <c r="Z13" s="9">
        <v>8812253250</v>
      </c>
      <c r="AB13" s="10">
        <v>0.25</v>
      </c>
    </row>
    <row r="14" spans="1:28" ht="21.95" customHeight="1" x14ac:dyDescent="0.2">
      <c r="A14" s="36" t="s">
        <v>24</v>
      </c>
      <c r="B14" s="36"/>
      <c r="C14" s="36"/>
      <c r="E14" s="37">
        <v>36882525</v>
      </c>
      <c r="F14" s="37"/>
      <c r="H14" s="9">
        <v>190198637301</v>
      </c>
      <c r="J14" s="9">
        <v>224744643474.41299</v>
      </c>
      <c r="L14" s="9">
        <v>0</v>
      </c>
      <c r="N14" s="9">
        <v>0</v>
      </c>
      <c r="P14" s="9">
        <v>0</v>
      </c>
      <c r="R14" s="9">
        <v>0</v>
      </c>
      <c r="T14" s="9">
        <v>36882525</v>
      </c>
      <c r="V14" s="9">
        <v>5650</v>
      </c>
      <c r="X14" s="9">
        <v>190198637301</v>
      </c>
      <c r="Z14" s="9">
        <v>207146367965.81299</v>
      </c>
      <c r="AB14" s="10">
        <v>5.88</v>
      </c>
    </row>
    <row r="15" spans="1:28" ht="21.95" customHeight="1" x14ac:dyDescent="0.2">
      <c r="A15" s="36" t="s">
        <v>25</v>
      </c>
      <c r="B15" s="36"/>
      <c r="C15" s="36"/>
      <c r="E15" s="37">
        <v>12876981</v>
      </c>
      <c r="F15" s="37"/>
      <c r="H15" s="9">
        <v>62290112378</v>
      </c>
      <c r="J15" s="9">
        <v>91394591556.177002</v>
      </c>
      <c r="L15" s="9">
        <v>5371391</v>
      </c>
      <c r="N15" s="9">
        <v>39249366507</v>
      </c>
      <c r="P15" s="9">
        <v>0</v>
      </c>
      <c r="R15" s="9">
        <v>0</v>
      </c>
      <c r="T15" s="9">
        <v>18248372</v>
      </c>
      <c r="V15" s="9">
        <v>6810</v>
      </c>
      <c r="X15" s="9">
        <v>101539478885</v>
      </c>
      <c r="Z15" s="9">
        <v>123531998410.746</v>
      </c>
      <c r="AB15" s="10">
        <v>3.51</v>
      </c>
    </row>
    <row r="16" spans="1:28" ht="21.95" customHeight="1" x14ac:dyDescent="0.2">
      <c r="A16" s="36" t="s">
        <v>26</v>
      </c>
      <c r="B16" s="36"/>
      <c r="C16" s="36"/>
      <c r="E16" s="37">
        <v>2500000</v>
      </c>
      <c r="F16" s="37"/>
      <c r="H16" s="9">
        <v>41068157628</v>
      </c>
      <c r="J16" s="9">
        <v>48956962500</v>
      </c>
      <c r="L16" s="9">
        <v>0</v>
      </c>
      <c r="N16" s="9">
        <v>0</v>
      </c>
      <c r="P16" s="9">
        <v>0</v>
      </c>
      <c r="R16" s="9">
        <v>0</v>
      </c>
      <c r="T16" s="9">
        <v>3611111</v>
      </c>
      <c r="V16" s="9">
        <v>12940</v>
      </c>
      <c r="X16" s="9">
        <v>41068157628</v>
      </c>
      <c r="Z16" s="9">
        <v>46449746070.777</v>
      </c>
      <c r="AB16" s="10">
        <v>1.32</v>
      </c>
    </row>
    <row r="17" spans="1:28" ht="21.95" customHeight="1" x14ac:dyDescent="0.2">
      <c r="A17" s="36" t="s">
        <v>27</v>
      </c>
      <c r="B17" s="36"/>
      <c r="C17" s="36"/>
      <c r="E17" s="37">
        <v>1000000</v>
      </c>
      <c r="F17" s="37"/>
      <c r="H17" s="9">
        <v>5685157442</v>
      </c>
      <c r="J17" s="9">
        <v>7127338500</v>
      </c>
      <c r="L17" s="9">
        <v>0</v>
      </c>
      <c r="N17" s="9">
        <v>0</v>
      </c>
      <c r="P17" s="9">
        <v>0</v>
      </c>
      <c r="R17" s="9">
        <v>0</v>
      </c>
      <c r="T17" s="9">
        <v>1000000</v>
      </c>
      <c r="V17" s="9">
        <v>6440</v>
      </c>
      <c r="X17" s="9">
        <v>5685157442</v>
      </c>
      <c r="Z17" s="9">
        <v>6401682000</v>
      </c>
      <c r="AB17" s="10">
        <v>0.18</v>
      </c>
    </row>
    <row r="18" spans="1:28" ht="21.95" customHeight="1" x14ac:dyDescent="0.2">
      <c r="A18" s="36" t="s">
        <v>28</v>
      </c>
      <c r="B18" s="36"/>
      <c r="C18" s="36"/>
      <c r="E18" s="37">
        <v>1146038</v>
      </c>
      <c r="F18" s="37"/>
      <c r="H18" s="9">
        <v>31185425585</v>
      </c>
      <c r="J18" s="9">
        <v>44645995506.140999</v>
      </c>
      <c r="L18" s="9">
        <v>0</v>
      </c>
      <c r="N18" s="9">
        <v>0</v>
      </c>
      <c r="P18" s="9">
        <v>-1146038</v>
      </c>
      <c r="R18" s="9">
        <v>45607035589</v>
      </c>
      <c r="T18" s="9">
        <v>0</v>
      </c>
      <c r="V18" s="9">
        <v>0</v>
      </c>
      <c r="X18" s="9">
        <v>0</v>
      </c>
      <c r="Z18" s="9">
        <v>0</v>
      </c>
      <c r="AB18" s="10">
        <v>0</v>
      </c>
    </row>
    <row r="19" spans="1:28" ht="21.95" customHeight="1" x14ac:dyDescent="0.2">
      <c r="A19" s="36" t="s">
        <v>29</v>
      </c>
      <c r="B19" s="36"/>
      <c r="C19" s="36"/>
      <c r="E19" s="37">
        <v>1489022</v>
      </c>
      <c r="F19" s="37"/>
      <c r="H19" s="9">
        <v>44555036723</v>
      </c>
      <c r="J19" s="9">
        <v>50754765921.939003</v>
      </c>
      <c r="L19" s="9">
        <v>1505783</v>
      </c>
      <c r="N19" s="9">
        <v>50655456206</v>
      </c>
      <c r="P19" s="9">
        <v>0</v>
      </c>
      <c r="R19" s="9">
        <v>0</v>
      </c>
      <c r="T19" s="9">
        <v>2994805</v>
      </c>
      <c r="V19" s="9">
        <v>30970</v>
      </c>
      <c r="X19" s="9">
        <v>95210492929</v>
      </c>
      <c r="Z19" s="9">
        <v>92197253640.442505</v>
      </c>
      <c r="AB19" s="10">
        <v>2.62</v>
      </c>
    </row>
    <row r="20" spans="1:28" ht="21.95" customHeight="1" x14ac:dyDescent="0.2">
      <c r="A20" s="36" t="s">
        <v>30</v>
      </c>
      <c r="B20" s="36"/>
      <c r="C20" s="36"/>
      <c r="E20" s="37">
        <v>22100000</v>
      </c>
      <c r="F20" s="37"/>
      <c r="H20" s="9">
        <v>109252103810</v>
      </c>
      <c r="J20" s="9">
        <v>262303949700</v>
      </c>
      <c r="L20" s="9">
        <v>0</v>
      </c>
      <c r="N20" s="9">
        <v>0</v>
      </c>
      <c r="P20" s="9">
        <v>-3218175</v>
      </c>
      <c r="R20" s="9">
        <v>40034871552</v>
      </c>
      <c r="T20" s="9">
        <v>18881825</v>
      </c>
      <c r="V20" s="9">
        <v>12510</v>
      </c>
      <c r="X20" s="9">
        <v>93342945929</v>
      </c>
      <c r="Z20" s="9">
        <v>234806171547.03799</v>
      </c>
      <c r="AB20" s="10">
        <v>6.66</v>
      </c>
    </row>
    <row r="21" spans="1:28" ht="21.95" customHeight="1" x14ac:dyDescent="0.2">
      <c r="A21" s="36" t="s">
        <v>31</v>
      </c>
      <c r="B21" s="36"/>
      <c r="C21" s="36"/>
      <c r="E21" s="37">
        <v>14065343</v>
      </c>
      <c r="F21" s="37"/>
      <c r="H21" s="9">
        <v>74539327325</v>
      </c>
      <c r="J21" s="9">
        <v>94515982453.854004</v>
      </c>
      <c r="L21" s="9">
        <v>0</v>
      </c>
      <c r="N21" s="9">
        <v>0</v>
      </c>
      <c r="P21" s="9">
        <v>0</v>
      </c>
      <c r="R21" s="9">
        <v>0</v>
      </c>
      <c r="T21" s="9">
        <v>14065343</v>
      </c>
      <c r="V21" s="9">
        <v>6320</v>
      </c>
      <c r="X21" s="9">
        <v>74539327325</v>
      </c>
      <c r="Z21" s="9">
        <v>88364054601.828003</v>
      </c>
      <c r="AB21" s="10">
        <v>2.5099999999999998</v>
      </c>
    </row>
    <row r="22" spans="1:28" ht="21.95" customHeight="1" x14ac:dyDescent="0.2">
      <c r="A22" s="36" t="s">
        <v>32</v>
      </c>
      <c r="B22" s="36"/>
      <c r="C22" s="36"/>
      <c r="E22" s="37">
        <v>1900000</v>
      </c>
      <c r="F22" s="37"/>
      <c r="H22" s="9">
        <v>52524697728</v>
      </c>
      <c r="J22" s="9">
        <v>89543029950</v>
      </c>
      <c r="L22" s="9">
        <v>0</v>
      </c>
      <c r="N22" s="9">
        <v>0</v>
      </c>
      <c r="P22" s="9">
        <v>0</v>
      </c>
      <c r="R22" s="9">
        <v>0</v>
      </c>
      <c r="T22" s="9">
        <v>1900000</v>
      </c>
      <c r="V22" s="9">
        <v>47370</v>
      </c>
      <c r="X22" s="9">
        <v>52524697728</v>
      </c>
      <c r="Z22" s="9">
        <v>89467482150</v>
      </c>
      <c r="AB22" s="10">
        <v>2.54</v>
      </c>
    </row>
    <row r="23" spans="1:28" ht="21.95" customHeight="1" x14ac:dyDescent="0.2">
      <c r="A23" s="36" t="s">
        <v>33</v>
      </c>
      <c r="B23" s="36"/>
      <c r="C23" s="36"/>
      <c r="E23" s="37">
        <v>25172000</v>
      </c>
      <c r="F23" s="37"/>
      <c r="H23" s="9">
        <v>142028576418</v>
      </c>
      <c r="J23" s="9">
        <v>181160920584</v>
      </c>
      <c r="L23" s="9">
        <v>0</v>
      </c>
      <c r="N23" s="9">
        <v>0</v>
      </c>
      <c r="P23" s="9">
        <v>0</v>
      </c>
      <c r="R23" s="9">
        <v>0</v>
      </c>
      <c r="T23" s="9">
        <v>25172000</v>
      </c>
      <c r="V23" s="9">
        <v>6330</v>
      </c>
      <c r="X23" s="9">
        <v>142028576418</v>
      </c>
      <c r="Z23" s="9">
        <v>158390694378</v>
      </c>
      <c r="AB23" s="10">
        <v>4.5</v>
      </c>
    </row>
    <row r="24" spans="1:28" ht="21.95" customHeight="1" x14ac:dyDescent="0.2">
      <c r="A24" s="36" t="s">
        <v>34</v>
      </c>
      <c r="B24" s="36"/>
      <c r="C24" s="36"/>
      <c r="E24" s="37">
        <v>4431100</v>
      </c>
      <c r="F24" s="37"/>
      <c r="H24" s="9">
        <v>76896519196</v>
      </c>
      <c r="J24" s="9">
        <v>102938655898.35001</v>
      </c>
      <c r="L24" s="9">
        <v>1640000</v>
      </c>
      <c r="N24" s="9">
        <v>39971058752</v>
      </c>
      <c r="P24" s="9">
        <v>0</v>
      </c>
      <c r="R24" s="9">
        <v>0</v>
      </c>
      <c r="T24" s="9">
        <v>6071100</v>
      </c>
      <c r="V24" s="9">
        <v>23470</v>
      </c>
      <c r="X24" s="9">
        <v>116867577948</v>
      </c>
      <c r="Z24" s="9">
        <v>141640909133.85001</v>
      </c>
      <c r="AB24" s="10">
        <v>4.0199999999999996</v>
      </c>
    </row>
    <row r="25" spans="1:28" ht="21.95" customHeight="1" x14ac:dyDescent="0.2">
      <c r="A25" s="36" t="s">
        <v>35</v>
      </c>
      <c r="B25" s="36"/>
      <c r="C25" s="36"/>
      <c r="E25" s="37">
        <v>1290000</v>
      </c>
      <c r="F25" s="37"/>
      <c r="H25" s="9">
        <v>49756136592</v>
      </c>
      <c r="J25" s="9">
        <v>101816565300</v>
      </c>
      <c r="L25" s="9">
        <v>0</v>
      </c>
      <c r="N25" s="9">
        <v>0</v>
      </c>
      <c r="P25" s="9">
        <v>0</v>
      </c>
      <c r="R25" s="9">
        <v>0</v>
      </c>
      <c r="T25" s="9">
        <v>1290000</v>
      </c>
      <c r="V25" s="9">
        <v>88090</v>
      </c>
      <c r="X25" s="9">
        <v>49756136592</v>
      </c>
      <c r="Z25" s="9">
        <v>112959965205</v>
      </c>
      <c r="AB25" s="10">
        <v>3.21</v>
      </c>
    </row>
    <row r="26" spans="1:28" ht="21.95" customHeight="1" x14ac:dyDescent="0.2">
      <c r="A26" s="36" t="s">
        <v>36</v>
      </c>
      <c r="B26" s="36"/>
      <c r="C26" s="36"/>
      <c r="E26" s="37">
        <v>1525737</v>
      </c>
      <c r="F26" s="37"/>
      <c r="H26" s="9">
        <v>98989363425</v>
      </c>
      <c r="J26" s="9">
        <v>146327247280.728</v>
      </c>
      <c r="L26" s="9">
        <v>0</v>
      </c>
      <c r="N26" s="9">
        <v>0</v>
      </c>
      <c r="P26" s="9">
        <v>0</v>
      </c>
      <c r="R26" s="9">
        <v>0</v>
      </c>
      <c r="T26" s="9">
        <v>1525737</v>
      </c>
      <c r="V26" s="9">
        <v>98180</v>
      </c>
      <c r="X26" s="9">
        <v>98989363425</v>
      </c>
      <c r="Z26" s="9">
        <v>148905567350.97299</v>
      </c>
      <c r="AB26" s="10">
        <v>4.2300000000000004</v>
      </c>
    </row>
    <row r="27" spans="1:28" ht="21.95" customHeight="1" x14ac:dyDescent="0.2">
      <c r="A27" s="36" t="s">
        <v>37</v>
      </c>
      <c r="B27" s="36"/>
      <c r="C27" s="36"/>
      <c r="E27" s="37">
        <v>13300000</v>
      </c>
      <c r="F27" s="37"/>
      <c r="H27" s="9">
        <v>68875988979</v>
      </c>
      <c r="J27" s="9">
        <v>86993291700</v>
      </c>
      <c r="L27" s="9">
        <v>0</v>
      </c>
      <c r="N27" s="9">
        <v>0</v>
      </c>
      <c r="P27" s="9">
        <v>0</v>
      </c>
      <c r="R27" s="9">
        <v>0</v>
      </c>
      <c r="T27" s="9">
        <v>13300000</v>
      </c>
      <c r="V27" s="9">
        <v>5470</v>
      </c>
      <c r="X27" s="9">
        <v>68875988979</v>
      </c>
      <c r="Z27" s="9">
        <v>72318131550</v>
      </c>
      <c r="AB27" s="10">
        <v>2.0499999999999998</v>
      </c>
    </row>
    <row r="28" spans="1:28" ht="21.95" customHeight="1" x14ac:dyDescent="0.2">
      <c r="A28" s="36" t="s">
        <v>38</v>
      </c>
      <c r="B28" s="36"/>
      <c r="C28" s="36"/>
      <c r="E28" s="37">
        <v>10519480</v>
      </c>
      <c r="F28" s="37"/>
      <c r="H28" s="9">
        <v>26121112329</v>
      </c>
      <c r="J28" s="9">
        <v>29185177461.354</v>
      </c>
      <c r="L28" s="9">
        <v>0</v>
      </c>
      <c r="N28" s="9">
        <v>0</v>
      </c>
      <c r="P28" s="9">
        <v>-10519480</v>
      </c>
      <c r="R28" s="9">
        <v>25469888667</v>
      </c>
      <c r="T28" s="9">
        <v>0</v>
      </c>
      <c r="V28" s="9">
        <v>0</v>
      </c>
      <c r="X28" s="9">
        <v>0</v>
      </c>
      <c r="Z28" s="9">
        <v>0</v>
      </c>
      <c r="AB28" s="10">
        <v>0</v>
      </c>
    </row>
    <row r="29" spans="1:28" ht="21.95" customHeight="1" x14ac:dyDescent="0.2">
      <c r="A29" s="36" t="s">
        <v>39</v>
      </c>
      <c r="B29" s="36"/>
      <c r="C29" s="36"/>
      <c r="E29" s="37">
        <v>6637688</v>
      </c>
      <c r="F29" s="37"/>
      <c r="H29" s="9">
        <v>38191529283</v>
      </c>
      <c r="J29" s="9">
        <v>44009952355.188004</v>
      </c>
      <c r="L29" s="9">
        <v>0</v>
      </c>
      <c r="N29" s="9">
        <v>0</v>
      </c>
      <c r="P29" s="9">
        <v>0</v>
      </c>
      <c r="R29" s="9">
        <v>0</v>
      </c>
      <c r="T29" s="9">
        <v>6637688</v>
      </c>
      <c r="V29" s="9">
        <v>7540</v>
      </c>
      <c r="X29" s="9">
        <v>38191529283</v>
      </c>
      <c r="Z29" s="9">
        <v>49750380923.255997</v>
      </c>
      <c r="AB29" s="10">
        <v>1.41</v>
      </c>
    </row>
    <row r="30" spans="1:28" ht="21.95" customHeight="1" x14ac:dyDescent="0.2">
      <c r="A30" s="36" t="s">
        <v>40</v>
      </c>
      <c r="B30" s="36"/>
      <c r="C30" s="36"/>
      <c r="E30" s="37">
        <v>4731631</v>
      </c>
      <c r="F30" s="37"/>
      <c r="H30" s="9">
        <v>58007245636</v>
      </c>
      <c r="J30" s="9">
        <v>59922307115.306999</v>
      </c>
      <c r="L30" s="9">
        <v>0</v>
      </c>
      <c r="N30" s="9">
        <v>0</v>
      </c>
      <c r="P30" s="9">
        <v>0</v>
      </c>
      <c r="R30" s="9">
        <v>0</v>
      </c>
      <c r="T30" s="9">
        <v>4731631</v>
      </c>
      <c r="V30" s="9">
        <v>12740</v>
      </c>
      <c r="X30" s="9">
        <v>58007245636</v>
      </c>
      <c r="Z30" s="9">
        <v>59922307115.306999</v>
      </c>
      <c r="AB30" s="10">
        <v>1.7</v>
      </c>
    </row>
    <row r="31" spans="1:28" ht="21.95" customHeight="1" x14ac:dyDescent="0.2">
      <c r="A31" s="36" t="s">
        <v>41</v>
      </c>
      <c r="B31" s="36"/>
      <c r="C31" s="36"/>
      <c r="E31" s="37">
        <v>51000000</v>
      </c>
      <c r="F31" s="37"/>
      <c r="H31" s="9">
        <v>153453488251</v>
      </c>
      <c r="J31" s="9">
        <v>287449438500</v>
      </c>
      <c r="L31" s="9">
        <v>0</v>
      </c>
      <c r="N31" s="9">
        <v>0</v>
      </c>
      <c r="P31" s="9">
        <v>0</v>
      </c>
      <c r="R31" s="9">
        <v>0</v>
      </c>
      <c r="T31" s="9">
        <v>51000000</v>
      </c>
      <c r="V31" s="9">
        <v>5420</v>
      </c>
      <c r="X31" s="9">
        <v>153453488251</v>
      </c>
      <c r="Z31" s="9">
        <v>274775301000</v>
      </c>
      <c r="AB31" s="10">
        <v>7.8</v>
      </c>
    </row>
    <row r="32" spans="1:28" ht="21.95" customHeight="1" x14ac:dyDescent="0.2">
      <c r="A32" s="36" t="s">
        <v>42</v>
      </c>
      <c r="B32" s="36"/>
      <c r="C32" s="36"/>
      <c r="E32" s="37">
        <v>1600000</v>
      </c>
      <c r="F32" s="37"/>
      <c r="H32" s="9">
        <v>14339819423</v>
      </c>
      <c r="J32" s="9">
        <v>14711940000</v>
      </c>
      <c r="L32" s="9">
        <v>2962928</v>
      </c>
      <c r="N32" s="9">
        <v>29302805304</v>
      </c>
      <c r="P32" s="9">
        <v>0</v>
      </c>
      <c r="R32" s="9">
        <v>0</v>
      </c>
      <c r="T32" s="9">
        <v>4562928</v>
      </c>
      <c r="V32" s="9">
        <v>9600</v>
      </c>
      <c r="X32" s="9">
        <v>43642624727</v>
      </c>
      <c r="Z32" s="9">
        <v>43543474352.639999</v>
      </c>
      <c r="AB32" s="10">
        <v>1.24</v>
      </c>
    </row>
    <row r="33" spans="1:28" ht="21.95" customHeight="1" x14ac:dyDescent="0.2">
      <c r="A33" s="36" t="s">
        <v>43</v>
      </c>
      <c r="B33" s="36"/>
      <c r="C33" s="36"/>
      <c r="E33" s="37">
        <v>46000000</v>
      </c>
      <c r="F33" s="37"/>
      <c r="H33" s="9">
        <v>73503308475</v>
      </c>
      <c r="J33" s="9">
        <v>86697064800</v>
      </c>
      <c r="L33" s="9">
        <v>0</v>
      </c>
      <c r="N33" s="9">
        <v>0</v>
      </c>
      <c r="P33" s="9">
        <v>0</v>
      </c>
      <c r="R33" s="9">
        <v>0</v>
      </c>
      <c r="T33" s="9">
        <v>46000000</v>
      </c>
      <c r="V33" s="9">
        <v>1713</v>
      </c>
      <c r="X33" s="9">
        <v>73503308475</v>
      </c>
      <c r="Z33" s="9">
        <v>78329151900</v>
      </c>
      <c r="AB33" s="10">
        <v>2.2200000000000002</v>
      </c>
    </row>
    <row r="34" spans="1:28" ht="21.95" customHeight="1" x14ac:dyDescent="0.2">
      <c r="A34" s="36" t="s">
        <v>44</v>
      </c>
      <c r="B34" s="36"/>
      <c r="C34" s="36"/>
      <c r="E34" s="37">
        <v>31000000</v>
      </c>
      <c r="F34" s="37"/>
      <c r="H34" s="9">
        <v>123884896046</v>
      </c>
      <c r="J34" s="9">
        <v>120519616050</v>
      </c>
      <c r="L34" s="9">
        <v>0</v>
      </c>
      <c r="N34" s="9">
        <v>0</v>
      </c>
      <c r="P34" s="9">
        <v>0</v>
      </c>
      <c r="R34" s="9">
        <v>0</v>
      </c>
      <c r="T34" s="9">
        <v>31000000</v>
      </c>
      <c r="V34" s="9">
        <v>3647</v>
      </c>
      <c r="X34" s="9">
        <v>123884896046</v>
      </c>
      <c r="Z34" s="9">
        <v>112384310850</v>
      </c>
      <c r="AB34" s="10">
        <v>3.19</v>
      </c>
    </row>
    <row r="35" spans="1:28" ht="21.95" customHeight="1" x14ac:dyDescent="0.2">
      <c r="A35" s="36" t="s">
        <v>45</v>
      </c>
      <c r="B35" s="36"/>
      <c r="C35" s="36"/>
      <c r="E35" s="37">
        <v>34817960</v>
      </c>
      <c r="F35" s="37"/>
      <c r="H35" s="9">
        <v>68300088790</v>
      </c>
      <c r="J35" s="9">
        <v>72163503692.729996</v>
      </c>
      <c r="L35" s="9">
        <v>0</v>
      </c>
      <c r="N35" s="9">
        <v>0</v>
      </c>
      <c r="P35" s="9">
        <v>0</v>
      </c>
      <c r="R35" s="9">
        <v>0</v>
      </c>
      <c r="T35" s="9">
        <v>34817960</v>
      </c>
      <c r="V35" s="9">
        <v>1985</v>
      </c>
      <c r="X35" s="9">
        <v>68300088790</v>
      </c>
      <c r="Z35" s="9">
        <v>68702424378.93</v>
      </c>
      <c r="AB35" s="10">
        <v>1.95</v>
      </c>
    </row>
    <row r="36" spans="1:28" ht="21.95" customHeight="1" x14ac:dyDescent="0.2">
      <c r="A36" s="36" t="s">
        <v>46</v>
      </c>
      <c r="B36" s="36"/>
      <c r="C36" s="36"/>
      <c r="E36" s="37">
        <v>17070</v>
      </c>
      <c r="F36" s="37"/>
      <c r="H36" s="9">
        <v>80341064918</v>
      </c>
      <c r="J36" s="9">
        <v>119097984582.24001</v>
      </c>
      <c r="L36" s="9">
        <v>0</v>
      </c>
      <c r="N36" s="9">
        <v>0</v>
      </c>
      <c r="P36" s="9">
        <v>0</v>
      </c>
      <c r="R36" s="9">
        <v>0</v>
      </c>
      <c r="T36" s="9">
        <v>17070</v>
      </c>
      <c r="V36" s="9">
        <v>8886852</v>
      </c>
      <c r="X36" s="9">
        <v>80341064918</v>
      </c>
      <c r="Z36" s="9">
        <v>151334487087.26401</v>
      </c>
      <c r="AB36" s="10">
        <v>4.3</v>
      </c>
    </row>
    <row r="37" spans="1:28" ht="21.95" customHeight="1" x14ac:dyDescent="0.2">
      <c r="A37" s="36" t="s">
        <v>47</v>
      </c>
      <c r="B37" s="36"/>
      <c r="C37" s="36"/>
      <c r="E37" s="37">
        <v>2800000</v>
      </c>
      <c r="F37" s="37"/>
      <c r="H37" s="9">
        <v>20430942336</v>
      </c>
      <c r="J37" s="9">
        <v>26497396800</v>
      </c>
      <c r="L37" s="9">
        <v>0</v>
      </c>
      <c r="N37" s="9">
        <v>0</v>
      </c>
      <c r="P37" s="9">
        <v>0</v>
      </c>
      <c r="R37" s="9">
        <v>0</v>
      </c>
      <c r="T37" s="9">
        <v>2800000</v>
      </c>
      <c r="V37" s="9">
        <v>9520</v>
      </c>
      <c r="X37" s="9">
        <v>20430942336</v>
      </c>
      <c r="Z37" s="9">
        <v>26497396800</v>
      </c>
      <c r="AB37" s="10">
        <v>0.75</v>
      </c>
    </row>
    <row r="38" spans="1:28" ht="21.95" customHeight="1" x14ac:dyDescent="0.2">
      <c r="A38" s="36" t="s">
        <v>48</v>
      </c>
      <c r="B38" s="36"/>
      <c r="C38" s="36"/>
      <c r="E38" s="37">
        <v>2638762</v>
      </c>
      <c r="F38" s="37"/>
      <c r="H38" s="9">
        <v>29041931544</v>
      </c>
      <c r="J38" s="9">
        <v>50205394547.153999</v>
      </c>
      <c r="L38" s="9">
        <v>0</v>
      </c>
      <c r="N38" s="9">
        <v>0</v>
      </c>
      <c r="P38" s="9">
        <v>0</v>
      </c>
      <c r="R38" s="9">
        <v>0</v>
      </c>
      <c r="T38" s="9">
        <v>2638762</v>
      </c>
      <c r="V38" s="9">
        <v>16800</v>
      </c>
      <c r="X38" s="9">
        <v>29041931544</v>
      </c>
      <c r="Z38" s="9">
        <v>44067430950.480003</v>
      </c>
      <c r="AB38" s="10">
        <v>1.25</v>
      </c>
    </row>
    <row r="39" spans="1:28" ht="21.95" customHeight="1" x14ac:dyDescent="0.2">
      <c r="A39" s="36" t="s">
        <v>49</v>
      </c>
      <c r="B39" s="36"/>
      <c r="C39" s="36"/>
      <c r="E39" s="37">
        <v>26000000</v>
      </c>
      <c r="F39" s="37"/>
      <c r="H39" s="9">
        <v>128586278251</v>
      </c>
      <c r="J39" s="9">
        <v>213740631000</v>
      </c>
      <c r="L39" s="9">
        <v>0</v>
      </c>
      <c r="N39" s="9">
        <v>0</v>
      </c>
      <c r="P39" s="9">
        <v>0</v>
      </c>
      <c r="R39" s="9">
        <v>0</v>
      </c>
      <c r="T39" s="9">
        <v>26000000</v>
      </c>
      <c r="V39" s="9">
        <v>8310</v>
      </c>
      <c r="X39" s="9">
        <v>128586278251</v>
      </c>
      <c r="Z39" s="9">
        <v>214774443000</v>
      </c>
      <c r="AB39" s="10">
        <v>6.1</v>
      </c>
    </row>
    <row r="40" spans="1:28" ht="21.95" customHeight="1" x14ac:dyDescent="0.2">
      <c r="A40" s="36" t="s">
        <v>50</v>
      </c>
      <c r="B40" s="36"/>
      <c r="C40" s="36"/>
      <c r="E40" s="37">
        <v>450000</v>
      </c>
      <c r="F40" s="37"/>
      <c r="H40" s="9">
        <v>3098811168</v>
      </c>
      <c r="J40" s="9">
        <v>4034848950</v>
      </c>
      <c r="L40" s="9">
        <v>0</v>
      </c>
      <c r="N40" s="9">
        <v>0</v>
      </c>
      <c r="P40" s="9">
        <v>-450000</v>
      </c>
      <c r="R40" s="9">
        <v>4602948558</v>
      </c>
      <c r="T40" s="9">
        <v>0</v>
      </c>
      <c r="V40" s="9">
        <v>0</v>
      </c>
      <c r="X40" s="9">
        <v>0</v>
      </c>
      <c r="Z40" s="9">
        <v>0</v>
      </c>
      <c r="AB40" s="10">
        <v>0</v>
      </c>
    </row>
    <row r="41" spans="1:28" ht="21.95" customHeight="1" x14ac:dyDescent="0.2">
      <c r="A41" s="36" t="s">
        <v>51</v>
      </c>
      <c r="B41" s="36"/>
      <c r="C41" s="36"/>
      <c r="E41" s="37">
        <v>5524430</v>
      </c>
      <c r="F41" s="37"/>
      <c r="H41" s="9">
        <v>61369594882</v>
      </c>
      <c r="J41" s="9">
        <v>91709046013.050003</v>
      </c>
      <c r="L41" s="9">
        <v>0</v>
      </c>
      <c r="N41" s="9">
        <v>0</v>
      </c>
      <c r="P41" s="9">
        <v>0</v>
      </c>
      <c r="R41" s="9">
        <v>0</v>
      </c>
      <c r="T41" s="9">
        <v>5524430</v>
      </c>
      <c r="V41" s="9">
        <v>14790</v>
      </c>
      <c r="X41" s="9">
        <v>61369594882</v>
      </c>
      <c r="Z41" s="9">
        <v>81220167097.785004</v>
      </c>
      <c r="AB41" s="10">
        <v>2.31</v>
      </c>
    </row>
    <row r="42" spans="1:28" ht="21.95" customHeight="1" x14ac:dyDescent="0.2">
      <c r="A42" s="36" t="s">
        <v>52</v>
      </c>
      <c r="B42" s="36"/>
      <c r="C42" s="36"/>
      <c r="E42" s="37">
        <v>2100000</v>
      </c>
      <c r="F42" s="37"/>
      <c r="H42" s="9">
        <v>15329795249</v>
      </c>
      <c r="J42" s="9">
        <v>24569933850</v>
      </c>
      <c r="L42" s="9">
        <v>2298461</v>
      </c>
      <c r="N42" s="9">
        <v>30026348204</v>
      </c>
      <c r="P42" s="9">
        <v>0</v>
      </c>
      <c r="R42" s="9">
        <v>0</v>
      </c>
      <c r="T42" s="9">
        <v>4398461</v>
      </c>
      <c r="V42" s="9">
        <v>11280</v>
      </c>
      <c r="X42" s="9">
        <v>45356143453</v>
      </c>
      <c r="Z42" s="9">
        <v>49319432971.524002</v>
      </c>
      <c r="AB42" s="10">
        <v>1.4</v>
      </c>
    </row>
    <row r="43" spans="1:28" ht="21.95" customHeight="1" x14ac:dyDescent="0.2">
      <c r="A43" s="36" t="s">
        <v>53</v>
      </c>
      <c r="B43" s="36"/>
      <c r="C43" s="36"/>
      <c r="E43" s="37">
        <v>13600000</v>
      </c>
      <c r="F43" s="37"/>
      <c r="H43" s="9">
        <v>60534618372</v>
      </c>
      <c r="J43" s="9">
        <v>86657302800</v>
      </c>
      <c r="L43" s="9">
        <v>0</v>
      </c>
      <c r="N43" s="9">
        <v>0</v>
      </c>
      <c r="P43" s="9">
        <v>0</v>
      </c>
      <c r="R43" s="9">
        <v>0</v>
      </c>
      <c r="T43" s="9">
        <v>13600000</v>
      </c>
      <c r="V43" s="9">
        <v>5920</v>
      </c>
      <c r="X43" s="9">
        <v>60534618372</v>
      </c>
      <c r="Z43" s="9">
        <v>80032953600</v>
      </c>
      <c r="AB43" s="10">
        <v>2.27</v>
      </c>
    </row>
    <row r="44" spans="1:28" ht="21.95" customHeight="1" x14ac:dyDescent="0.2">
      <c r="A44" s="36" t="s">
        <v>54</v>
      </c>
      <c r="B44" s="36"/>
      <c r="C44" s="36"/>
      <c r="E44" s="37">
        <v>250000</v>
      </c>
      <c r="F44" s="37"/>
      <c r="H44" s="9">
        <v>3328019101</v>
      </c>
      <c r="J44" s="9">
        <v>4331572875</v>
      </c>
      <c r="L44" s="9">
        <v>0</v>
      </c>
      <c r="N44" s="9">
        <v>0</v>
      </c>
      <c r="P44" s="9">
        <v>0</v>
      </c>
      <c r="R44" s="9">
        <v>0</v>
      </c>
      <c r="T44" s="9">
        <v>250000</v>
      </c>
      <c r="V44" s="9">
        <v>15760</v>
      </c>
      <c r="X44" s="9">
        <v>3328019101</v>
      </c>
      <c r="Z44" s="9">
        <v>3916557000</v>
      </c>
      <c r="AB44" s="10">
        <v>0.11</v>
      </c>
    </row>
    <row r="45" spans="1:28" ht="21.95" customHeight="1" x14ac:dyDescent="0.2">
      <c r="A45" s="36" t="s">
        <v>55</v>
      </c>
      <c r="B45" s="36"/>
      <c r="C45" s="36"/>
      <c r="E45" s="37">
        <v>9360000</v>
      </c>
      <c r="F45" s="37"/>
      <c r="H45" s="9">
        <v>46112155830</v>
      </c>
      <c r="J45" s="9">
        <v>112582126800</v>
      </c>
      <c r="L45" s="9">
        <v>0</v>
      </c>
      <c r="N45" s="9">
        <v>0</v>
      </c>
      <c r="P45" s="9">
        <v>0</v>
      </c>
      <c r="R45" s="9">
        <v>0</v>
      </c>
      <c r="T45" s="9">
        <v>9360000</v>
      </c>
      <c r="V45" s="9">
        <v>10280</v>
      </c>
      <c r="X45" s="9">
        <v>46112155830</v>
      </c>
      <c r="Z45" s="9">
        <v>95648286240</v>
      </c>
      <c r="AB45" s="10">
        <v>2.71</v>
      </c>
    </row>
    <row r="46" spans="1:28" ht="21.95" customHeight="1" x14ac:dyDescent="0.2">
      <c r="A46" s="36" t="s">
        <v>56</v>
      </c>
      <c r="B46" s="36"/>
      <c r="C46" s="36"/>
      <c r="E46" s="37">
        <v>0</v>
      </c>
      <c r="F46" s="37"/>
      <c r="H46" s="9">
        <v>0</v>
      </c>
      <c r="J46" s="9">
        <v>0</v>
      </c>
      <c r="L46" s="9">
        <v>3000000</v>
      </c>
      <c r="N46" s="9">
        <v>7837109640</v>
      </c>
      <c r="P46" s="9">
        <v>0</v>
      </c>
      <c r="R46" s="9">
        <v>0</v>
      </c>
      <c r="T46" s="9">
        <v>3000000</v>
      </c>
      <c r="V46" s="9">
        <v>3011</v>
      </c>
      <c r="X46" s="9">
        <v>7837109640</v>
      </c>
      <c r="Z46" s="9">
        <v>8979253650</v>
      </c>
      <c r="AB46" s="10">
        <v>0.25</v>
      </c>
    </row>
    <row r="47" spans="1:28" ht="21.95" customHeight="1" x14ac:dyDescent="0.2">
      <c r="A47" s="36" t="s">
        <v>57</v>
      </c>
      <c r="B47" s="36"/>
      <c r="C47" s="36"/>
      <c r="E47" s="37">
        <v>0</v>
      </c>
      <c r="F47" s="37"/>
      <c r="H47" s="9">
        <v>0</v>
      </c>
      <c r="J47" s="9">
        <v>0</v>
      </c>
      <c r="L47" s="9">
        <v>2342857</v>
      </c>
      <c r="N47" s="9">
        <v>16309119766</v>
      </c>
      <c r="P47" s="9">
        <v>0</v>
      </c>
      <c r="R47" s="9">
        <v>0</v>
      </c>
      <c r="T47" s="9">
        <v>2342857</v>
      </c>
      <c r="V47" s="9">
        <v>6200</v>
      </c>
      <c r="X47" s="9">
        <v>16309119766</v>
      </c>
      <c r="Z47" s="9">
        <v>14439285405.27</v>
      </c>
      <c r="AB47" s="10">
        <v>0.41</v>
      </c>
    </row>
    <row r="48" spans="1:28" ht="21.95" customHeight="1" x14ac:dyDescent="0.2">
      <c r="A48" s="36" t="s">
        <v>58</v>
      </c>
      <c r="B48" s="36"/>
      <c r="C48" s="36"/>
      <c r="E48" s="37">
        <v>0</v>
      </c>
      <c r="F48" s="37"/>
      <c r="H48" s="9">
        <v>0</v>
      </c>
      <c r="J48" s="9">
        <v>0</v>
      </c>
      <c r="L48" s="9">
        <v>100000</v>
      </c>
      <c r="N48" s="9">
        <v>24965646630</v>
      </c>
      <c r="P48" s="9">
        <v>0</v>
      </c>
      <c r="R48" s="9">
        <v>0</v>
      </c>
      <c r="T48" s="9">
        <v>100000</v>
      </c>
      <c r="V48" s="9">
        <v>264820</v>
      </c>
      <c r="X48" s="9">
        <v>24965646630</v>
      </c>
      <c r="Z48" s="9">
        <v>26324432100</v>
      </c>
      <c r="AB48" s="10">
        <v>0.75</v>
      </c>
    </row>
    <row r="49" spans="1:28" ht="21.95" customHeight="1" x14ac:dyDescent="0.2">
      <c r="A49" s="38" t="s">
        <v>59</v>
      </c>
      <c r="B49" s="38"/>
      <c r="C49" s="38"/>
      <c r="D49" s="12"/>
      <c r="E49" s="37">
        <v>0</v>
      </c>
      <c r="F49" s="39"/>
      <c r="H49" s="13">
        <v>0</v>
      </c>
      <c r="J49" s="13">
        <v>0</v>
      </c>
      <c r="L49" s="34">
        <v>3500000</v>
      </c>
      <c r="N49" s="13">
        <v>7952214060</v>
      </c>
      <c r="P49" s="34">
        <v>-1750000</v>
      </c>
      <c r="R49" s="13">
        <v>4773428179</v>
      </c>
      <c r="T49" s="34">
        <v>1750000</v>
      </c>
      <c r="V49" s="31">
        <v>2743</v>
      </c>
      <c r="X49" s="13">
        <v>3976107029</v>
      </c>
      <c r="Z49" s="13">
        <v>4771688502</v>
      </c>
      <c r="AB49" s="14">
        <v>0.14000000000000001</v>
      </c>
    </row>
    <row r="50" spans="1:28" ht="21.95" customHeight="1" thickBot="1" x14ac:dyDescent="0.25">
      <c r="A50" s="35" t="s">
        <v>60</v>
      </c>
      <c r="B50" s="35"/>
      <c r="C50" s="35"/>
      <c r="D50" s="35"/>
      <c r="F50" s="34"/>
      <c r="H50" s="16">
        <v>2481896934317</v>
      </c>
      <c r="J50" s="16">
        <f>SUM(J9:J49)</f>
        <v>3513476297126.2334</v>
      </c>
      <c r="L50" s="34"/>
      <c r="N50" s="16">
        <f>SUM(N9:N49)</f>
        <v>268205463107</v>
      </c>
      <c r="P50" s="34"/>
      <c r="R50" s="16">
        <f>SUM(R9:R49)</f>
        <v>273140330526</v>
      </c>
      <c r="T50" s="34"/>
      <c r="V50" s="31"/>
      <c r="X50" s="16">
        <f>SUM(X9:X49)</f>
        <v>2525692719773</v>
      </c>
      <c r="Z50" s="16">
        <f>SUM(Z9:Z49)</f>
        <v>3461722959716.4238</v>
      </c>
      <c r="AB50" s="17">
        <v>98.28</v>
      </c>
    </row>
    <row r="51" spans="1:28" ht="13.5" thickTop="1" x14ac:dyDescent="0.2">
      <c r="X51" s="30"/>
      <c r="Z51" s="30"/>
    </row>
  </sheetData>
  <mergeCells count="96">
    <mergeCell ref="A1:AB1"/>
    <mergeCell ref="A2:AB2"/>
    <mergeCell ref="A3:AB3"/>
    <mergeCell ref="B4:AB4"/>
    <mergeCell ref="A5:B5"/>
    <mergeCell ref="C5:AB5"/>
    <mergeCell ref="F6:J6"/>
    <mergeCell ref="L6:R6"/>
    <mergeCell ref="T6:AB6"/>
    <mergeCell ref="L7:N7"/>
    <mergeCell ref="P7:R7"/>
    <mergeCell ref="A8:C8"/>
    <mergeCell ref="E8:F8"/>
    <mergeCell ref="A9:C9"/>
    <mergeCell ref="E9:F9"/>
    <mergeCell ref="A10:C10"/>
    <mergeCell ref="E10:F10"/>
    <mergeCell ref="A11:C11"/>
    <mergeCell ref="E11:F11"/>
    <mergeCell ref="A12:C12"/>
    <mergeCell ref="E12:F12"/>
    <mergeCell ref="A13:C13"/>
    <mergeCell ref="E13:F13"/>
    <mergeCell ref="A14:C14"/>
    <mergeCell ref="E14:F14"/>
    <mergeCell ref="A15:C15"/>
    <mergeCell ref="E15:F15"/>
    <mergeCell ref="A16:C16"/>
    <mergeCell ref="E16:F16"/>
    <mergeCell ref="A17:C17"/>
    <mergeCell ref="E17:F17"/>
    <mergeCell ref="A18:C18"/>
    <mergeCell ref="E18:F18"/>
    <mergeCell ref="A19:C19"/>
    <mergeCell ref="E19:F19"/>
    <mergeCell ref="A20:C20"/>
    <mergeCell ref="E20:F20"/>
    <mergeCell ref="A21:C21"/>
    <mergeCell ref="E21:F21"/>
    <mergeCell ref="A22:C22"/>
    <mergeCell ref="E22:F22"/>
    <mergeCell ref="A23:C23"/>
    <mergeCell ref="E23:F23"/>
    <mergeCell ref="A24:C24"/>
    <mergeCell ref="E24:F24"/>
    <mergeCell ref="A25:C25"/>
    <mergeCell ref="E25:F25"/>
    <mergeCell ref="A26:C26"/>
    <mergeCell ref="E26:F26"/>
    <mergeCell ref="A27:C27"/>
    <mergeCell ref="E27:F27"/>
    <mergeCell ref="A28:C28"/>
    <mergeCell ref="E28:F28"/>
    <mergeCell ref="A29:C29"/>
    <mergeCell ref="E29:F29"/>
    <mergeCell ref="A30:C30"/>
    <mergeCell ref="E30:F30"/>
    <mergeCell ref="A31:C31"/>
    <mergeCell ref="E31:F31"/>
    <mergeCell ref="A32:C32"/>
    <mergeCell ref="E32:F32"/>
    <mergeCell ref="A33:C33"/>
    <mergeCell ref="E33:F33"/>
    <mergeCell ref="A34:C34"/>
    <mergeCell ref="E34:F34"/>
    <mergeCell ref="A35:C35"/>
    <mergeCell ref="E35:F35"/>
    <mergeCell ref="A36:C36"/>
    <mergeCell ref="E36:F36"/>
    <mergeCell ref="A37:C37"/>
    <mergeCell ref="E37:F37"/>
    <mergeCell ref="A38:C38"/>
    <mergeCell ref="E38:F38"/>
    <mergeCell ref="A39:C39"/>
    <mergeCell ref="E39:F39"/>
    <mergeCell ref="A40:C40"/>
    <mergeCell ref="E40:F40"/>
    <mergeCell ref="A41:C41"/>
    <mergeCell ref="E41:F41"/>
    <mergeCell ref="A42:C42"/>
    <mergeCell ref="E42:F42"/>
    <mergeCell ref="A43:C43"/>
    <mergeCell ref="E43:F43"/>
    <mergeCell ref="A44:C44"/>
    <mergeCell ref="E44:F44"/>
    <mergeCell ref="A45:C45"/>
    <mergeCell ref="E45:F45"/>
    <mergeCell ref="A46:C46"/>
    <mergeCell ref="E46:F46"/>
    <mergeCell ref="A50:D50"/>
    <mergeCell ref="A47:C47"/>
    <mergeCell ref="E47:F47"/>
    <mergeCell ref="A48:C48"/>
    <mergeCell ref="E48:F48"/>
    <mergeCell ref="A49:C49"/>
    <mergeCell ref="E49:F49"/>
  </mergeCells>
  <pageMargins left="0.39" right="0.39" top="0.39" bottom="0.39" header="0" footer="0"/>
  <pageSetup scale="58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Q45"/>
  <sheetViews>
    <sheetView rightToLeft="1" view="pageBreakPreview" zoomScaleNormal="100" zoomScaleSheetLayoutView="100" workbookViewId="0">
      <selection activeCell="S8" sqref="R8:S12"/>
    </sheetView>
  </sheetViews>
  <sheetFormatPr defaultRowHeight="12.75" x14ac:dyDescent="0.2"/>
  <cols>
    <col min="1" max="1" width="23.42578125" bestFit="1" customWidth="1"/>
    <col min="2" max="2" width="1.28515625" customWidth="1"/>
    <col min="3" max="3" width="13" bestFit="1" customWidth="1"/>
    <col min="4" max="4" width="1.28515625" customWidth="1"/>
    <col min="5" max="5" width="19" bestFit="1" customWidth="1"/>
    <col min="6" max="6" width="1.28515625" customWidth="1"/>
    <col min="7" max="7" width="19" bestFit="1" customWidth="1"/>
    <col min="8" max="8" width="1.28515625" customWidth="1"/>
    <col min="9" max="9" width="16.7109375" bestFit="1" customWidth="1"/>
    <col min="10" max="10" width="1.28515625" customWidth="1"/>
    <col min="11" max="11" width="13" bestFit="1" customWidth="1"/>
    <col min="12" max="12" width="1.28515625" customWidth="1"/>
    <col min="13" max="13" width="19" bestFit="1" customWidth="1"/>
    <col min="14" max="14" width="1.28515625" customWidth="1"/>
    <col min="15" max="15" width="19" bestFit="1" customWidth="1"/>
    <col min="16" max="16" width="1.28515625" customWidth="1"/>
    <col min="17" max="17" width="17.140625" bestFit="1" customWidth="1"/>
    <col min="18" max="18" width="22.42578125" bestFit="1" customWidth="1"/>
    <col min="19" max="19" width="13.28515625" bestFit="1" customWidth="1"/>
  </cols>
  <sheetData>
    <row r="1" spans="1:17" ht="29.1" customHeight="1" x14ac:dyDescent="0.2">
      <c r="A1" s="44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</row>
    <row r="2" spans="1:17" ht="21.95" customHeight="1" x14ac:dyDescent="0.2">
      <c r="A2" s="44" t="s">
        <v>79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</row>
    <row r="3" spans="1:17" ht="21.95" customHeight="1" x14ac:dyDescent="0.2">
      <c r="A3" s="44" t="s">
        <v>2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</row>
    <row r="4" spans="1:17" ht="14.65" customHeight="1" x14ac:dyDescent="0.2"/>
    <row r="5" spans="1:17" ht="14.65" customHeight="1" x14ac:dyDescent="0.2">
      <c r="A5" s="45" t="s">
        <v>143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</row>
    <row r="6" spans="1:17" ht="14.65" customHeight="1" x14ac:dyDescent="0.2">
      <c r="A6" s="40" t="s">
        <v>82</v>
      </c>
      <c r="C6" s="40" t="s">
        <v>94</v>
      </c>
      <c r="D6" s="40"/>
      <c r="E6" s="40"/>
      <c r="F6" s="40"/>
      <c r="G6" s="40"/>
      <c r="H6" s="40"/>
      <c r="I6" s="40"/>
      <c r="K6" s="40" t="s">
        <v>95</v>
      </c>
      <c r="L6" s="40"/>
      <c r="M6" s="40"/>
      <c r="N6" s="40"/>
      <c r="O6" s="40"/>
      <c r="P6" s="40"/>
      <c r="Q6" s="40"/>
    </row>
    <row r="7" spans="1:17" ht="29.1" customHeight="1" x14ac:dyDescent="0.2">
      <c r="A7" s="40"/>
      <c r="C7" s="18" t="s">
        <v>13</v>
      </c>
      <c r="D7" s="3"/>
      <c r="E7" s="18" t="s">
        <v>15</v>
      </c>
      <c r="F7" s="3"/>
      <c r="G7" s="18" t="s">
        <v>141</v>
      </c>
      <c r="H7" s="3"/>
      <c r="I7" s="18" t="s">
        <v>144</v>
      </c>
      <c r="K7" s="18" t="s">
        <v>13</v>
      </c>
      <c r="L7" s="3"/>
      <c r="M7" s="18" t="s">
        <v>15</v>
      </c>
      <c r="N7" s="3"/>
      <c r="O7" s="18" t="s">
        <v>141</v>
      </c>
      <c r="P7" s="3"/>
      <c r="Q7" s="23" t="s">
        <v>144</v>
      </c>
    </row>
    <row r="8" spans="1:17" ht="21.95" customHeight="1" x14ac:dyDescent="0.2">
      <c r="A8" s="5" t="s">
        <v>33</v>
      </c>
      <c r="C8" s="6">
        <v>25172000</v>
      </c>
      <c r="E8" s="6">
        <v>158390694378</v>
      </c>
      <c r="G8" s="6">
        <v>181160920584</v>
      </c>
      <c r="I8" s="6">
        <v>-22770226206</v>
      </c>
      <c r="K8" s="6">
        <v>25172000</v>
      </c>
      <c r="M8" s="6">
        <v>158390694378</v>
      </c>
      <c r="O8" s="6">
        <v>142028576418</v>
      </c>
      <c r="Q8" s="20">
        <v>16362117960</v>
      </c>
    </row>
    <row r="9" spans="1:17" ht="21.95" customHeight="1" x14ac:dyDescent="0.2">
      <c r="A9" s="8" t="s">
        <v>24</v>
      </c>
      <c r="C9" s="9">
        <v>36882525</v>
      </c>
      <c r="E9" s="9">
        <v>207146367965</v>
      </c>
      <c r="G9" s="9">
        <v>224744643474</v>
      </c>
      <c r="I9" s="9">
        <v>-17598275508</v>
      </c>
      <c r="K9" s="9">
        <v>36882525</v>
      </c>
      <c r="M9" s="9">
        <v>207146367965</v>
      </c>
      <c r="O9" s="9">
        <v>190198637301</v>
      </c>
      <c r="Q9" s="21">
        <v>16947730664</v>
      </c>
    </row>
    <row r="10" spans="1:17" ht="21.95" customHeight="1" x14ac:dyDescent="0.2">
      <c r="A10" s="8" t="s">
        <v>55</v>
      </c>
      <c r="C10" s="9">
        <v>9360000</v>
      </c>
      <c r="E10" s="9">
        <v>95648286240</v>
      </c>
      <c r="G10" s="9">
        <v>112582126800</v>
      </c>
      <c r="I10" s="9">
        <v>-16933840560</v>
      </c>
      <c r="K10" s="9">
        <v>9360000</v>
      </c>
      <c r="M10" s="9">
        <v>95648286240</v>
      </c>
      <c r="O10" s="9">
        <v>69037965360</v>
      </c>
      <c r="Q10" s="21">
        <v>26610320880</v>
      </c>
    </row>
    <row r="11" spans="1:17" ht="21.95" customHeight="1" x14ac:dyDescent="0.2">
      <c r="A11" s="8" t="s">
        <v>37</v>
      </c>
      <c r="C11" s="9">
        <v>13300000</v>
      </c>
      <c r="E11" s="9">
        <v>72318131550</v>
      </c>
      <c r="G11" s="9">
        <v>86993291700</v>
      </c>
      <c r="I11" s="9">
        <v>-14675160150</v>
      </c>
      <c r="K11" s="9">
        <v>13300000</v>
      </c>
      <c r="M11" s="9">
        <v>72318131550</v>
      </c>
      <c r="O11" s="9">
        <v>68875988979</v>
      </c>
      <c r="Q11" s="21">
        <v>3442142571</v>
      </c>
    </row>
    <row r="12" spans="1:17" ht="21.95" customHeight="1" x14ac:dyDescent="0.2">
      <c r="A12" s="8" t="s">
        <v>41</v>
      </c>
      <c r="C12" s="9">
        <v>51000000</v>
      </c>
      <c r="E12" s="9">
        <v>274775301000</v>
      </c>
      <c r="G12" s="9">
        <v>287449438500</v>
      </c>
      <c r="I12" s="9">
        <v>-12674137500</v>
      </c>
      <c r="K12" s="9">
        <v>51000000</v>
      </c>
      <c r="M12" s="9">
        <v>274775301000</v>
      </c>
      <c r="O12" s="9">
        <v>195131020950</v>
      </c>
      <c r="Q12" s="21">
        <v>79644280050</v>
      </c>
    </row>
    <row r="13" spans="1:17" ht="21.95" customHeight="1" x14ac:dyDescent="0.2">
      <c r="A13" s="8" t="s">
        <v>51</v>
      </c>
      <c r="C13" s="9">
        <v>5524430</v>
      </c>
      <c r="E13" s="9">
        <v>81220167097</v>
      </c>
      <c r="G13" s="9">
        <v>91709046013</v>
      </c>
      <c r="I13" s="9">
        <v>-10488878915</v>
      </c>
      <c r="K13" s="9">
        <v>5524430</v>
      </c>
      <c r="M13" s="9">
        <v>81220167097</v>
      </c>
      <c r="O13" s="9">
        <v>67934562987</v>
      </c>
      <c r="Q13" s="21">
        <v>13285604110</v>
      </c>
    </row>
    <row r="14" spans="1:17" ht="21.95" customHeight="1" x14ac:dyDescent="0.2">
      <c r="A14" s="8" t="s">
        <v>29</v>
      </c>
      <c r="C14" s="9">
        <v>2994805</v>
      </c>
      <c r="E14" s="9">
        <v>92197253640</v>
      </c>
      <c r="G14" s="9">
        <v>101410222127</v>
      </c>
      <c r="I14" s="9">
        <v>-9212968486</v>
      </c>
      <c r="K14" s="9">
        <v>2994805</v>
      </c>
      <c r="M14" s="9">
        <v>92197253640</v>
      </c>
      <c r="O14" s="9">
        <v>95210492929</v>
      </c>
      <c r="Q14" s="21">
        <v>-3013239288</v>
      </c>
    </row>
    <row r="15" spans="1:17" ht="21.95" customHeight="1" x14ac:dyDescent="0.2">
      <c r="A15" s="8" t="s">
        <v>43</v>
      </c>
      <c r="C15" s="9">
        <v>46000000</v>
      </c>
      <c r="E15" s="9">
        <v>78329151900</v>
      </c>
      <c r="G15" s="9">
        <v>86697064800</v>
      </c>
      <c r="I15" s="9">
        <v>-8367912900</v>
      </c>
      <c r="K15" s="9">
        <v>46000000</v>
      </c>
      <c r="M15" s="9">
        <v>78329151900</v>
      </c>
      <c r="O15" s="9">
        <v>57203601300</v>
      </c>
      <c r="Q15" s="21">
        <v>21125550600</v>
      </c>
    </row>
    <row r="16" spans="1:17" ht="21.95" customHeight="1" x14ac:dyDescent="0.2">
      <c r="A16" s="8" t="s">
        <v>44</v>
      </c>
      <c r="C16" s="9">
        <v>31000000</v>
      </c>
      <c r="E16" s="9">
        <v>112384310850</v>
      </c>
      <c r="G16" s="9">
        <v>120519616050</v>
      </c>
      <c r="I16" s="9">
        <v>-8135305200</v>
      </c>
      <c r="K16" s="9">
        <v>31000000</v>
      </c>
      <c r="M16" s="9">
        <v>112384310850</v>
      </c>
      <c r="O16" s="9">
        <v>117840343067</v>
      </c>
      <c r="Q16" s="21">
        <v>-5456032217</v>
      </c>
    </row>
    <row r="17" spans="1:17" ht="21.95" customHeight="1" x14ac:dyDescent="0.2">
      <c r="A17" s="8" t="s">
        <v>25</v>
      </c>
      <c r="C17" s="9">
        <v>18248372</v>
      </c>
      <c r="E17" s="9">
        <v>123531998410</v>
      </c>
      <c r="G17" s="9">
        <v>130643958063</v>
      </c>
      <c r="I17" s="9">
        <v>-7111959652</v>
      </c>
      <c r="K17" s="9">
        <v>18248372</v>
      </c>
      <c r="M17" s="9">
        <v>123531998410</v>
      </c>
      <c r="O17" s="9">
        <v>108074119025</v>
      </c>
      <c r="Q17" s="21">
        <v>15457879385</v>
      </c>
    </row>
    <row r="18" spans="1:17" ht="21.95" customHeight="1" x14ac:dyDescent="0.2">
      <c r="A18" s="8" t="s">
        <v>53</v>
      </c>
      <c r="C18" s="9">
        <v>13600000</v>
      </c>
      <c r="E18" s="9">
        <v>80032953600</v>
      </c>
      <c r="G18" s="9">
        <v>86657302800</v>
      </c>
      <c r="I18" s="9">
        <v>-6624349200</v>
      </c>
      <c r="K18" s="9">
        <v>13600000</v>
      </c>
      <c r="M18" s="9">
        <v>80032953600</v>
      </c>
      <c r="O18" s="9">
        <v>60791589482</v>
      </c>
      <c r="Q18" s="21">
        <v>19241364118</v>
      </c>
    </row>
    <row r="19" spans="1:17" ht="21.95" customHeight="1" x14ac:dyDescent="0.2">
      <c r="A19" s="8" t="s">
        <v>31</v>
      </c>
      <c r="C19" s="9">
        <v>14065343</v>
      </c>
      <c r="E19" s="9">
        <v>88364054601</v>
      </c>
      <c r="G19" s="9">
        <v>94515982453</v>
      </c>
      <c r="I19" s="9">
        <v>-6151927851</v>
      </c>
      <c r="K19" s="9">
        <v>14065343</v>
      </c>
      <c r="M19" s="9">
        <v>88364054601</v>
      </c>
      <c r="O19" s="9">
        <v>68491414637</v>
      </c>
      <c r="Q19" s="21">
        <v>19872639964</v>
      </c>
    </row>
    <row r="20" spans="1:17" ht="21.95" customHeight="1" x14ac:dyDescent="0.2">
      <c r="A20" s="8" t="s">
        <v>48</v>
      </c>
      <c r="C20" s="9">
        <v>2638762</v>
      </c>
      <c r="E20" s="9">
        <v>44067430950</v>
      </c>
      <c r="G20" s="9">
        <v>50205394547</v>
      </c>
      <c r="I20" s="9">
        <v>-6137963596</v>
      </c>
      <c r="K20" s="9">
        <v>2638762</v>
      </c>
      <c r="M20" s="9">
        <v>44067430950</v>
      </c>
      <c r="O20" s="9">
        <v>29627014896</v>
      </c>
      <c r="Q20" s="21">
        <v>14440416054</v>
      </c>
    </row>
    <row r="21" spans="1:17" ht="21.95" customHeight="1" x14ac:dyDescent="0.2">
      <c r="A21" s="8" t="s">
        <v>52</v>
      </c>
      <c r="C21" s="9">
        <v>4398461</v>
      </c>
      <c r="E21" s="9">
        <v>49319432971</v>
      </c>
      <c r="G21" s="9">
        <v>54596282054</v>
      </c>
      <c r="I21" s="9">
        <v>-5276849082</v>
      </c>
      <c r="K21" s="9">
        <v>4398461</v>
      </c>
      <c r="M21" s="9">
        <v>49319432971</v>
      </c>
      <c r="O21" s="9">
        <v>44221382204</v>
      </c>
      <c r="Q21" s="21">
        <v>5098050767</v>
      </c>
    </row>
    <row r="22" spans="1:17" ht="21.95" customHeight="1" x14ac:dyDescent="0.2">
      <c r="A22" s="8" t="s">
        <v>45</v>
      </c>
      <c r="C22" s="9">
        <v>34817960</v>
      </c>
      <c r="E22" s="9">
        <v>68702424378</v>
      </c>
      <c r="G22" s="9">
        <v>72163503692</v>
      </c>
      <c r="I22" s="9">
        <v>-3461079313</v>
      </c>
      <c r="K22" s="9">
        <v>34817960</v>
      </c>
      <c r="M22" s="9">
        <v>68702424378</v>
      </c>
      <c r="O22" s="9">
        <v>68300088790</v>
      </c>
      <c r="Q22" s="21">
        <v>402335588</v>
      </c>
    </row>
    <row r="23" spans="1:17" ht="21.95" customHeight="1" x14ac:dyDescent="0.2">
      <c r="A23" s="8" t="s">
        <v>26</v>
      </c>
      <c r="C23" s="9">
        <v>3611111</v>
      </c>
      <c r="E23" s="9">
        <v>46449746070</v>
      </c>
      <c r="G23" s="9">
        <v>48956962500</v>
      </c>
      <c r="I23" s="9">
        <v>-2507216429</v>
      </c>
      <c r="K23" s="9">
        <v>3611111</v>
      </c>
      <c r="M23" s="9">
        <v>46449746070</v>
      </c>
      <c r="O23" s="9">
        <v>32753947515</v>
      </c>
      <c r="Q23" s="21">
        <v>13695798555</v>
      </c>
    </row>
    <row r="24" spans="1:17" ht="21.95" customHeight="1" x14ac:dyDescent="0.2">
      <c r="A24" s="8" t="s">
        <v>57</v>
      </c>
      <c r="C24" s="9">
        <v>2342857</v>
      </c>
      <c r="E24" s="9">
        <v>14439285405</v>
      </c>
      <c r="G24" s="9">
        <v>16309119766</v>
      </c>
      <c r="I24" s="9">
        <v>-1869834360</v>
      </c>
      <c r="K24" s="9">
        <v>2342857</v>
      </c>
      <c r="M24" s="9">
        <v>14439285405</v>
      </c>
      <c r="O24" s="9">
        <v>16309119766</v>
      </c>
      <c r="Q24" s="21">
        <v>-1869834360</v>
      </c>
    </row>
    <row r="25" spans="1:17" ht="21.95" customHeight="1" x14ac:dyDescent="0.2">
      <c r="A25" s="8" t="s">
        <v>23</v>
      </c>
      <c r="C25" s="9">
        <v>750000</v>
      </c>
      <c r="E25" s="9">
        <v>8812253250</v>
      </c>
      <c r="G25" s="9">
        <v>10348060500</v>
      </c>
      <c r="I25" s="9">
        <v>-1535807250</v>
      </c>
      <c r="K25" s="9">
        <v>750000</v>
      </c>
      <c r="M25" s="9">
        <v>8812253250</v>
      </c>
      <c r="O25" s="9">
        <v>10021580562</v>
      </c>
      <c r="Q25" s="21">
        <v>-1209327312</v>
      </c>
    </row>
    <row r="26" spans="1:17" ht="21.95" customHeight="1" x14ac:dyDescent="0.2">
      <c r="A26" s="8" t="s">
        <v>34</v>
      </c>
      <c r="C26" s="9">
        <v>6071100</v>
      </c>
      <c r="E26" s="9">
        <v>141640909133</v>
      </c>
      <c r="G26" s="9">
        <v>142909714650</v>
      </c>
      <c r="I26" s="9">
        <v>-1268805516</v>
      </c>
      <c r="K26" s="9">
        <v>6071100</v>
      </c>
      <c r="M26" s="9">
        <v>141640909133</v>
      </c>
      <c r="O26" s="9">
        <v>120293921061</v>
      </c>
      <c r="Q26" s="21">
        <v>21346988072</v>
      </c>
    </row>
    <row r="27" spans="1:17" ht="21.95" customHeight="1" x14ac:dyDescent="0.2">
      <c r="A27" s="8" t="s">
        <v>27</v>
      </c>
      <c r="C27" s="9">
        <v>1000000</v>
      </c>
      <c r="E27" s="9">
        <v>6401682000</v>
      </c>
      <c r="G27" s="9">
        <v>7127338500</v>
      </c>
      <c r="I27" s="9">
        <v>-725656500</v>
      </c>
      <c r="K27" s="9">
        <v>1000000</v>
      </c>
      <c r="M27" s="9">
        <v>6401682000</v>
      </c>
      <c r="O27" s="9">
        <v>5685157442</v>
      </c>
      <c r="Q27" s="21">
        <v>716524558</v>
      </c>
    </row>
    <row r="28" spans="1:17" ht="21.95" customHeight="1" x14ac:dyDescent="0.2">
      <c r="A28" s="8" t="s">
        <v>42</v>
      </c>
      <c r="C28" s="9">
        <v>4562928</v>
      </c>
      <c r="E28" s="9">
        <v>43543474352</v>
      </c>
      <c r="G28" s="9">
        <v>44014745304</v>
      </c>
      <c r="I28" s="9">
        <v>-471270951</v>
      </c>
      <c r="K28" s="9">
        <v>4562928</v>
      </c>
      <c r="M28" s="9">
        <v>43543474352</v>
      </c>
      <c r="O28" s="9">
        <v>40563403704</v>
      </c>
      <c r="Q28" s="21">
        <v>2980070648</v>
      </c>
    </row>
    <row r="29" spans="1:17" ht="21.95" customHeight="1" x14ac:dyDescent="0.2">
      <c r="A29" s="8" t="s">
        <v>54</v>
      </c>
      <c r="C29" s="9">
        <v>250000</v>
      </c>
      <c r="E29" s="9">
        <v>3916557000</v>
      </c>
      <c r="G29" s="9">
        <v>4331572875</v>
      </c>
      <c r="I29" s="9">
        <v>-415015875</v>
      </c>
      <c r="K29" s="9">
        <v>250000</v>
      </c>
      <c r="M29" s="9">
        <v>3916557000</v>
      </c>
      <c r="O29" s="9">
        <v>3328019101</v>
      </c>
      <c r="Q29" s="21">
        <v>588537899</v>
      </c>
    </row>
    <row r="30" spans="1:17" ht="21.95" customHeight="1" x14ac:dyDescent="0.2">
      <c r="A30" s="8" t="s">
        <v>32</v>
      </c>
      <c r="C30" s="9">
        <v>1900000</v>
      </c>
      <c r="E30" s="9">
        <v>89467482150</v>
      </c>
      <c r="G30" s="9">
        <v>89543029950</v>
      </c>
      <c r="I30" s="9">
        <v>-75547800</v>
      </c>
      <c r="K30" s="9">
        <v>1900000</v>
      </c>
      <c r="M30" s="9">
        <v>89467482150</v>
      </c>
      <c r="O30" s="9">
        <v>53034555600</v>
      </c>
      <c r="Q30" s="21">
        <v>36432926550</v>
      </c>
    </row>
    <row r="31" spans="1:17" ht="21.95" customHeight="1" x14ac:dyDescent="0.2">
      <c r="A31" s="8" t="s">
        <v>47</v>
      </c>
      <c r="C31" s="9">
        <v>2800000</v>
      </c>
      <c r="E31" s="9">
        <v>26497396800</v>
      </c>
      <c r="G31" s="9">
        <v>26497396800</v>
      </c>
      <c r="I31" s="9">
        <v>0</v>
      </c>
      <c r="K31" s="9">
        <v>2800000</v>
      </c>
      <c r="M31" s="9">
        <v>26497396800</v>
      </c>
      <c r="O31" s="9">
        <v>20430942336</v>
      </c>
      <c r="Q31" s="21">
        <v>6066454464</v>
      </c>
    </row>
    <row r="32" spans="1:17" ht="21.95" customHeight="1" x14ac:dyDescent="0.2">
      <c r="A32" s="8" t="s">
        <v>40</v>
      </c>
      <c r="C32" s="9">
        <v>4731631</v>
      </c>
      <c r="E32" s="9">
        <v>59922307115</v>
      </c>
      <c r="G32" s="9">
        <v>59922307115</v>
      </c>
      <c r="I32" s="9">
        <v>0</v>
      </c>
      <c r="K32" s="9">
        <v>4731631</v>
      </c>
      <c r="M32" s="9">
        <v>59922307115</v>
      </c>
      <c r="O32" s="9">
        <v>48257682178</v>
      </c>
      <c r="Q32" s="21">
        <v>11664624937</v>
      </c>
    </row>
    <row r="33" spans="1:17" ht="21.95" customHeight="1" x14ac:dyDescent="0.2">
      <c r="A33" s="33" t="s">
        <v>59</v>
      </c>
      <c r="C33" s="34">
        <v>1750000</v>
      </c>
      <c r="E33" s="34">
        <v>4771688512</v>
      </c>
      <c r="G33" s="34">
        <v>3976107029</v>
      </c>
      <c r="I33" s="34">
        <v>795581483</v>
      </c>
      <c r="K33" s="34">
        <v>1750000</v>
      </c>
      <c r="M33" s="34">
        <v>4771688512</v>
      </c>
      <c r="O33" s="34">
        <v>3976107031</v>
      </c>
      <c r="Q33" s="34">
        <v>795581481</v>
      </c>
    </row>
    <row r="34" spans="1:17" ht="21.95" customHeight="1" x14ac:dyDescent="0.2">
      <c r="A34" s="8" t="s">
        <v>49</v>
      </c>
      <c r="C34" s="9">
        <v>26000000</v>
      </c>
      <c r="E34" s="9">
        <v>214774443000</v>
      </c>
      <c r="G34" s="9">
        <v>213740631000</v>
      </c>
      <c r="I34" s="9">
        <v>1033812000</v>
      </c>
      <c r="K34" s="9">
        <v>26000000</v>
      </c>
      <c r="M34" s="9">
        <v>214774443000</v>
      </c>
      <c r="O34" s="9">
        <v>148868928000</v>
      </c>
      <c r="Q34" s="21">
        <v>65905515000</v>
      </c>
    </row>
    <row r="35" spans="1:17" ht="21.95" customHeight="1" x14ac:dyDescent="0.2">
      <c r="A35" s="8" t="s">
        <v>56</v>
      </c>
      <c r="C35" s="9">
        <v>3000000</v>
      </c>
      <c r="E35" s="9">
        <v>8979253650</v>
      </c>
      <c r="G35" s="9">
        <v>7837109640</v>
      </c>
      <c r="I35" s="9">
        <v>1142144010</v>
      </c>
      <c r="K35" s="9">
        <v>3000000</v>
      </c>
      <c r="M35" s="9">
        <v>8979253650</v>
      </c>
      <c r="O35" s="9">
        <v>7837109640</v>
      </c>
      <c r="Q35" s="21">
        <v>1142144010</v>
      </c>
    </row>
    <row r="36" spans="1:17" ht="21.95" customHeight="1" x14ac:dyDescent="0.2">
      <c r="A36" s="8" t="s">
        <v>58</v>
      </c>
      <c r="C36" s="9">
        <v>100000</v>
      </c>
      <c r="E36" s="9">
        <v>26324432100</v>
      </c>
      <c r="G36" s="9">
        <v>24965646630</v>
      </c>
      <c r="I36" s="9">
        <v>1358785470</v>
      </c>
      <c r="K36" s="9">
        <v>100000</v>
      </c>
      <c r="M36" s="9">
        <v>26324432100</v>
      </c>
      <c r="O36" s="9">
        <v>24965646630</v>
      </c>
      <c r="Q36" s="21">
        <v>1358785470</v>
      </c>
    </row>
    <row r="37" spans="1:17" ht="21.95" customHeight="1" x14ac:dyDescent="0.2">
      <c r="A37" s="8" t="s">
        <v>30</v>
      </c>
      <c r="C37" s="9">
        <v>18881825</v>
      </c>
      <c r="E37" s="9">
        <v>234806171547</v>
      </c>
      <c r="G37" s="9">
        <v>233436323055</v>
      </c>
      <c r="I37" s="9">
        <v>1369848492</v>
      </c>
      <c r="K37" s="9">
        <v>18881825</v>
      </c>
      <c r="M37" s="9">
        <v>234806171547</v>
      </c>
      <c r="O37" s="9">
        <v>169373472468</v>
      </c>
      <c r="Q37" s="21">
        <v>65432699079</v>
      </c>
    </row>
    <row r="38" spans="1:17" ht="21.95" customHeight="1" x14ac:dyDescent="0.2">
      <c r="A38" s="8" t="s">
        <v>36</v>
      </c>
      <c r="C38" s="9">
        <v>1525737</v>
      </c>
      <c r="E38" s="9">
        <v>148905567350</v>
      </c>
      <c r="G38" s="9">
        <v>146327247280</v>
      </c>
      <c r="I38" s="9">
        <v>2578320070</v>
      </c>
      <c r="K38" s="9">
        <v>1525737</v>
      </c>
      <c r="M38" s="9">
        <v>148905567350</v>
      </c>
      <c r="O38" s="9">
        <v>96667768881</v>
      </c>
      <c r="Q38" s="21">
        <v>52237798469</v>
      </c>
    </row>
    <row r="39" spans="1:17" ht="21.95" customHeight="1" x14ac:dyDescent="0.2">
      <c r="A39" s="8" t="s">
        <v>39</v>
      </c>
      <c r="C39" s="9">
        <v>6637688</v>
      </c>
      <c r="E39" s="9">
        <v>49750380923</v>
      </c>
      <c r="G39" s="9">
        <v>44009952355</v>
      </c>
      <c r="I39" s="9">
        <v>5740428568</v>
      </c>
      <c r="K39" s="9">
        <v>6637688</v>
      </c>
      <c r="M39" s="9">
        <v>49750380923</v>
      </c>
      <c r="O39" s="9">
        <v>38191529283</v>
      </c>
      <c r="Q39" s="21">
        <v>11558851640</v>
      </c>
    </row>
    <row r="40" spans="1:17" ht="21.95" customHeight="1" x14ac:dyDescent="0.2">
      <c r="A40" s="8" t="s">
        <v>20</v>
      </c>
      <c r="C40" s="9">
        <v>11200000</v>
      </c>
      <c r="E40" s="9">
        <v>219438525600</v>
      </c>
      <c r="G40" s="9">
        <v>208305165600</v>
      </c>
      <c r="I40" s="9">
        <v>11133360000</v>
      </c>
      <c r="K40" s="9">
        <v>11200000</v>
      </c>
      <c r="M40" s="9">
        <v>219438525600</v>
      </c>
      <c r="O40" s="9">
        <v>117011613600</v>
      </c>
      <c r="Q40" s="21">
        <v>102426912000</v>
      </c>
    </row>
    <row r="41" spans="1:17" ht="21.95" customHeight="1" x14ac:dyDescent="0.2">
      <c r="A41" s="8" t="s">
        <v>35</v>
      </c>
      <c r="C41" s="9">
        <v>1290000</v>
      </c>
      <c r="E41" s="9">
        <v>112959965205</v>
      </c>
      <c r="G41" s="9">
        <v>101816565300</v>
      </c>
      <c r="I41" s="9">
        <v>11143399905</v>
      </c>
      <c r="K41" s="9">
        <v>1290000</v>
      </c>
      <c r="M41" s="9">
        <v>112959965205</v>
      </c>
      <c r="O41" s="9">
        <v>62874468512</v>
      </c>
      <c r="Q41" s="21">
        <v>50085496693</v>
      </c>
    </row>
    <row r="42" spans="1:17" ht="21.95" customHeight="1" x14ac:dyDescent="0.2">
      <c r="A42" s="8" t="s">
        <v>115</v>
      </c>
      <c r="C42" s="9">
        <v>17070</v>
      </c>
      <c r="E42" s="9">
        <v>151334487087</v>
      </c>
      <c r="G42" s="9">
        <v>119097984582</v>
      </c>
      <c r="I42" s="9">
        <v>32236502505</v>
      </c>
      <c r="K42" s="9">
        <v>17070</v>
      </c>
      <c r="M42" s="9">
        <v>151334487087</v>
      </c>
      <c r="O42" s="9">
        <v>99037506411</v>
      </c>
      <c r="Q42" s="21">
        <v>52296980676</v>
      </c>
    </row>
    <row r="43" spans="1:17" ht="21.95" customHeight="1" x14ac:dyDescent="0.2">
      <c r="A43" s="26" t="s">
        <v>21</v>
      </c>
      <c r="C43" s="27">
        <v>915000</v>
      </c>
      <c r="E43" s="27">
        <v>222158991937</v>
      </c>
      <c r="G43" s="27">
        <v>189305381480</v>
      </c>
      <c r="I43" s="27">
        <v>32853610457</v>
      </c>
      <c r="K43" s="27">
        <v>915000</v>
      </c>
      <c r="M43" s="27">
        <v>222158991937</v>
      </c>
      <c r="O43" s="27">
        <v>186299854866</v>
      </c>
      <c r="Q43" s="27">
        <v>35859137071</v>
      </c>
    </row>
    <row r="44" spans="1:17" ht="21.95" customHeight="1" thickBot="1" x14ac:dyDescent="0.25">
      <c r="A44" s="15" t="s">
        <v>60</v>
      </c>
      <c r="C44" s="16">
        <v>408339605</v>
      </c>
      <c r="E44" s="16">
        <v>3461722959716</v>
      </c>
      <c r="G44" s="16">
        <v>3524827155568</v>
      </c>
      <c r="I44" s="16">
        <v>-63104195840</v>
      </c>
      <c r="K44" s="16">
        <v>408339605</v>
      </c>
      <c r="M44" s="16">
        <v>3461722959716</v>
      </c>
      <c r="O44" s="16">
        <f>SUM(O8:O43)</f>
        <v>2688749132912</v>
      </c>
      <c r="Q44" s="24">
        <f>SUM(Q8:Q43)</f>
        <v>772973826806</v>
      </c>
    </row>
    <row r="45" spans="1:17" ht="13.5" thickTop="1" x14ac:dyDescent="0.2"/>
  </sheetData>
  <sortState xmlns:xlrd2="http://schemas.microsoft.com/office/spreadsheetml/2017/richdata2" ref="A8:Q43">
    <sortCondition ref="I8:I43"/>
  </sortState>
  <mergeCells count="7">
    <mergeCell ref="A1:Q1"/>
    <mergeCell ref="A2:Q2"/>
    <mergeCell ref="A3:Q3"/>
    <mergeCell ref="A5:Q5"/>
    <mergeCell ref="A6:A7"/>
    <mergeCell ref="C6:I6"/>
    <mergeCell ref="K6:Q6"/>
  </mergeCells>
  <pageMargins left="0.39" right="0.39" top="0.39" bottom="0.39" header="0" footer="0"/>
  <pageSetup scale="8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15"/>
  <sheetViews>
    <sheetView rightToLeft="1" view="pageBreakPreview" zoomScale="115" zoomScaleNormal="100" zoomScaleSheetLayoutView="115" workbookViewId="0">
      <selection activeCell="D16" sqref="D16"/>
    </sheetView>
  </sheetViews>
  <sheetFormatPr defaultRowHeight="12.75" x14ac:dyDescent="0.2"/>
  <cols>
    <col min="1" max="1" width="5.42578125" bestFit="1" customWidth="1"/>
    <col min="2" max="2" width="55.140625" customWidth="1"/>
    <col min="3" max="3" width="1.28515625" customWidth="1"/>
    <col min="4" max="4" width="16" bestFit="1" customWidth="1"/>
    <col min="5" max="5" width="1.28515625" customWidth="1"/>
    <col min="6" max="6" width="17.140625" bestFit="1" customWidth="1"/>
    <col min="7" max="7" width="1.28515625" customWidth="1"/>
    <col min="8" max="8" width="17.140625" bestFit="1" customWidth="1"/>
    <col min="9" max="9" width="1.28515625" customWidth="1"/>
    <col min="10" max="10" width="14.7109375" bestFit="1" customWidth="1"/>
    <col min="11" max="11" width="1.28515625" customWidth="1"/>
    <col min="12" max="12" width="16.5703125" bestFit="1" customWidth="1"/>
    <col min="13" max="13" width="0.28515625" customWidth="1"/>
  </cols>
  <sheetData>
    <row r="1" spans="1:12" ht="29.1" customHeight="1" x14ac:dyDescent="0.2">
      <c r="A1" s="44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</row>
    <row r="2" spans="1:12" ht="21.95" customHeight="1" x14ac:dyDescent="0.2">
      <c r="A2" s="44" t="s">
        <v>1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</row>
    <row r="3" spans="1:12" ht="21.95" customHeight="1" x14ac:dyDescent="0.2">
      <c r="A3" s="44" t="s">
        <v>2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</row>
    <row r="4" spans="1:12" ht="14.65" customHeight="1" x14ac:dyDescent="0.2"/>
    <row r="5" spans="1:12" ht="14.65" customHeight="1" x14ac:dyDescent="0.2">
      <c r="A5" s="1" t="s">
        <v>62</v>
      </c>
      <c r="B5" s="45" t="s">
        <v>63</v>
      </c>
      <c r="C5" s="45"/>
      <c r="D5" s="45"/>
      <c r="E5" s="45"/>
      <c r="F5" s="45"/>
      <c r="G5" s="45"/>
      <c r="H5" s="45"/>
      <c r="I5" s="45"/>
      <c r="J5" s="45"/>
      <c r="K5" s="45"/>
      <c r="L5" s="45"/>
    </row>
    <row r="6" spans="1:12" ht="14.65" customHeight="1" x14ac:dyDescent="0.2">
      <c r="D6" s="2" t="s">
        <v>7</v>
      </c>
      <c r="F6" s="40" t="s">
        <v>8</v>
      </c>
      <c r="G6" s="40"/>
      <c r="H6" s="40"/>
      <c r="J6" s="2" t="s">
        <v>9</v>
      </c>
    </row>
    <row r="7" spans="1:12" ht="14.65" customHeight="1" x14ac:dyDescent="0.2">
      <c r="A7" s="40" t="s">
        <v>64</v>
      </c>
      <c r="B7" s="40"/>
      <c r="D7" s="2" t="s">
        <v>65</v>
      </c>
      <c r="F7" s="2" t="s">
        <v>66</v>
      </c>
      <c r="H7" s="2" t="s">
        <v>67</v>
      </c>
      <c r="J7" s="2" t="s">
        <v>65</v>
      </c>
      <c r="L7" s="2" t="s">
        <v>18</v>
      </c>
    </row>
    <row r="8" spans="1:12" ht="21.95" customHeight="1" x14ac:dyDescent="0.2">
      <c r="A8" s="41" t="s">
        <v>68</v>
      </c>
      <c r="B8" s="41"/>
      <c r="D8" s="6">
        <v>825630778</v>
      </c>
      <c r="F8" s="6">
        <v>2966539969</v>
      </c>
      <c r="H8" s="6">
        <v>3220565240</v>
      </c>
      <c r="J8" s="6">
        <v>571605507</v>
      </c>
      <c r="L8" s="7" t="s">
        <v>69</v>
      </c>
    </row>
    <row r="9" spans="1:12" ht="21.95" customHeight="1" x14ac:dyDescent="0.2">
      <c r="A9" s="36" t="s">
        <v>70</v>
      </c>
      <c r="B9" s="36"/>
      <c r="D9" s="9">
        <v>5737388</v>
      </c>
      <c r="F9" s="9">
        <v>23482</v>
      </c>
      <c r="H9" s="9">
        <v>0</v>
      </c>
      <c r="J9" s="9">
        <v>5760870</v>
      </c>
      <c r="L9" s="10" t="s">
        <v>71</v>
      </c>
    </row>
    <row r="10" spans="1:12" ht="21.95" customHeight="1" x14ac:dyDescent="0.2">
      <c r="A10" s="36" t="s">
        <v>72</v>
      </c>
      <c r="B10" s="36"/>
      <c r="D10" s="9">
        <v>2890995</v>
      </c>
      <c r="F10" s="9">
        <v>3280678716</v>
      </c>
      <c r="H10" s="9">
        <v>3280280000</v>
      </c>
      <c r="J10" s="9">
        <v>3289711</v>
      </c>
      <c r="L10" s="10" t="s">
        <v>71</v>
      </c>
    </row>
    <row r="11" spans="1:12" ht="21.95" customHeight="1" x14ac:dyDescent="0.2">
      <c r="A11" s="36" t="s">
        <v>73</v>
      </c>
      <c r="B11" s="36"/>
      <c r="D11" s="9">
        <v>10055541296</v>
      </c>
      <c r="F11" s="9">
        <v>146316713979</v>
      </c>
      <c r="H11" s="9">
        <v>148221434981</v>
      </c>
      <c r="J11" s="9">
        <v>8150820294</v>
      </c>
      <c r="L11" s="10" t="s">
        <v>74</v>
      </c>
    </row>
    <row r="12" spans="1:12" ht="21.95" customHeight="1" x14ac:dyDescent="0.2">
      <c r="A12" s="36" t="s">
        <v>75</v>
      </c>
      <c r="B12" s="36"/>
      <c r="D12" s="9">
        <v>9865956</v>
      </c>
      <c r="F12" s="9">
        <v>3771125100</v>
      </c>
      <c r="H12" s="9">
        <v>3700294400</v>
      </c>
      <c r="J12" s="9">
        <v>80696656</v>
      </c>
      <c r="L12" s="10" t="s">
        <v>71</v>
      </c>
    </row>
    <row r="13" spans="1:12" ht="21.95" customHeight="1" x14ac:dyDescent="0.2">
      <c r="A13" s="36" t="s">
        <v>76</v>
      </c>
      <c r="B13" s="36"/>
      <c r="D13" s="9">
        <v>1070000000</v>
      </c>
      <c r="F13" s="9">
        <v>0</v>
      </c>
      <c r="H13" s="9">
        <v>0</v>
      </c>
      <c r="J13" s="9">
        <v>1070000000</v>
      </c>
      <c r="L13" s="10" t="s">
        <v>77</v>
      </c>
    </row>
    <row r="14" spans="1:12" ht="21.95" customHeight="1" x14ac:dyDescent="0.2">
      <c r="A14" s="38" t="s">
        <v>78</v>
      </c>
      <c r="B14" s="38"/>
      <c r="D14" s="13">
        <v>8992000</v>
      </c>
      <c r="F14" s="13">
        <v>0</v>
      </c>
      <c r="H14" s="13">
        <v>0</v>
      </c>
      <c r="J14" s="13">
        <v>8992000</v>
      </c>
      <c r="L14" s="14" t="s">
        <v>71</v>
      </c>
    </row>
    <row r="15" spans="1:12" ht="21.95" customHeight="1" x14ac:dyDescent="0.2">
      <c r="A15" s="35" t="s">
        <v>60</v>
      </c>
      <c r="B15" s="35"/>
      <c r="D15" s="16">
        <v>11978658413</v>
      </c>
      <c r="F15" s="16">
        <v>156335081246</v>
      </c>
      <c r="H15" s="16">
        <v>158422574621</v>
      </c>
      <c r="J15" s="16">
        <v>9891165038</v>
      </c>
      <c r="L15" s="17">
        <v>0</v>
      </c>
    </row>
  </sheetData>
  <mergeCells count="14">
    <mergeCell ref="A1:L1"/>
    <mergeCell ref="A2:L2"/>
    <mergeCell ref="A3:L3"/>
    <mergeCell ref="B5:L5"/>
    <mergeCell ref="F6:H6"/>
    <mergeCell ref="A12:B12"/>
    <mergeCell ref="A13:B13"/>
    <mergeCell ref="A14:B14"/>
    <mergeCell ref="A15:B15"/>
    <mergeCell ref="A7:B7"/>
    <mergeCell ref="A8:B8"/>
    <mergeCell ref="A9:B9"/>
    <mergeCell ref="A10:B10"/>
    <mergeCell ref="A11:B11"/>
  </mergeCells>
  <pageMargins left="0.39" right="0.39" top="0.39" bottom="0.39" header="0" footer="0"/>
  <pageSetup scale="9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11"/>
  <sheetViews>
    <sheetView rightToLeft="1" view="pageBreakPreview" zoomScale="115" zoomScaleNormal="100" zoomScaleSheetLayoutView="115" workbookViewId="0">
      <selection activeCell="B20" sqref="B20"/>
    </sheetView>
  </sheetViews>
  <sheetFormatPr defaultRowHeight="12.75" x14ac:dyDescent="0.2"/>
  <cols>
    <col min="1" max="1" width="2.5703125" customWidth="1"/>
    <col min="2" max="2" width="50" customWidth="1"/>
    <col min="3" max="3" width="1.28515625" customWidth="1"/>
    <col min="4" max="4" width="11.7109375" customWidth="1"/>
    <col min="5" max="5" width="1.28515625" customWidth="1"/>
    <col min="6" max="6" width="22" customWidth="1"/>
    <col min="7" max="7" width="1.28515625" customWidth="1"/>
    <col min="8" max="8" width="15.5703125" customWidth="1"/>
    <col min="9" max="9" width="1.28515625" customWidth="1"/>
    <col min="10" max="10" width="19.42578125" customWidth="1"/>
    <col min="11" max="11" width="0.28515625" customWidth="1"/>
  </cols>
  <sheetData>
    <row r="1" spans="1:10" ht="29.1" customHeight="1" x14ac:dyDescent="0.2">
      <c r="A1" s="44" t="s">
        <v>0</v>
      </c>
      <c r="B1" s="44"/>
      <c r="C1" s="44"/>
      <c r="D1" s="44"/>
      <c r="E1" s="44"/>
      <c r="F1" s="44"/>
      <c r="G1" s="44"/>
      <c r="H1" s="44"/>
      <c r="I1" s="44"/>
      <c r="J1" s="44"/>
    </row>
    <row r="2" spans="1:10" ht="21.95" customHeight="1" x14ac:dyDescent="0.2">
      <c r="A2" s="44" t="s">
        <v>79</v>
      </c>
      <c r="B2" s="44"/>
      <c r="C2" s="44"/>
      <c r="D2" s="44"/>
      <c r="E2" s="44"/>
      <c r="F2" s="44"/>
      <c r="G2" s="44"/>
      <c r="H2" s="44"/>
      <c r="I2" s="44"/>
      <c r="J2" s="44"/>
    </row>
    <row r="3" spans="1:10" ht="21.95" customHeight="1" x14ac:dyDescent="0.2">
      <c r="A3" s="44" t="s">
        <v>2</v>
      </c>
      <c r="B3" s="44"/>
      <c r="C3" s="44"/>
      <c r="D3" s="44"/>
      <c r="E3" s="44"/>
      <c r="F3" s="44"/>
      <c r="G3" s="44"/>
      <c r="H3" s="44"/>
      <c r="I3" s="44"/>
      <c r="J3" s="44"/>
    </row>
    <row r="4" spans="1:10" ht="14.65" customHeight="1" x14ac:dyDescent="0.2"/>
    <row r="5" spans="1:10" ht="29.1" customHeight="1" x14ac:dyDescent="0.2">
      <c r="A5" s="1" t="s">
        <v>80</v>
      </c>
      <c r="B5" s="45" t="s">
        <v>81</v>
      </c>
      <c r="C5" s="45"/>
      <c r="D5" s="45"/>
      <c r="E5" s="45"/>
      <c r="F5" s="45"/>
      <c r="G5" s="45"/>
      <c r="H5" s="45"/>
      <c r="I5" s="45"/>
      <c r="J5" s="45"/>
    </row>
    <row r="6" spans="1:10" ht="14.65" customHeight="1" x14ac:dyDescent="0.2"/>
    <row r="7" spans="1:10" ht="14.65" customHeight="1" x14ac:dyDescent="0.2">
      <c r="A7" s="40" t="s">
        <v>82</v>
      </c>
      <c r="B7" s="40"/>
      <c r="D7" s="2" t="s">
        <v>83</v>
      </c>
      <c r="F7" s="2" t="s">
        <v>65</v>
      </c>
      <c r="H7" s="2" t="s">
        <v>84</v>
      </c>
      <c r="J7" s="2" t="s">
        <v>85</v>
      </c>
    </row>
    <row r="8" spans="1:10" ht="22.9" customHeight="1" x14ac:dyDescent="0.2">
      <c r="A8" s="41" t="s">
        <v>86</v>
      </c>
      <c r="B8" s="41"/>
      <c r="D8" s="5" t="s">
        <v>87</v>
      </c>
      <c r="F8" s="6">
        <v>44854127367</v>
      </c>
      <c r="H8" s="7">
        <v>-496.99</v>
      </c>
      <c r="J8" s="7">
        <v>1.27</v>
      </c>
    </row>
    <row r="9" spans="1:10" ht="21.95" customHeight="1" x14ac:dyDescent="0.2">
      <c r="A9" s="36" t="s">
        <v>90</v>
      </c>
      <c r="B9" s="36"/>
      <c r="D9" s="8" t="s">
        <v>88</v>
      </c>
      <c r="F9" s="9">
        <v>1654590</v>
      </c>
      <c r="H9" s="10">
        <v>-0.02</v>
      </c>
      <c r="J9" s="10">
        <v>0</v>
      </c>
    </row>
    <row r="10" spans="1:10" ht="21.95" customHeight="1" x14ac:dyDescent="0.2">
      <c r="A10" s="38" t="s">
        <v>91</v>
      </c>
      <c r="B10" s="38"/>
      <c r="D10" s="8" t="s">
        <v>89</v>
      </c>
      <c r="F10" s="13">
        <v>2551318400</v>
      </c>
      <c r="H10" s="14">
        <v>-28.27</v>
      </c>
      <c r="J10" s="14">
        <v>7.0000000000000007E-2</v>
      </c>
    </row>
    <row r="11" spans="1:10" ht="21.95" customHeight="1" x14ac:dyDescent="0.2">
      <c r="A11" s="35" t="s">
        <v>60</v>
      </c>
      <c r="B11" s="35"/>
      <c r="D11" s="16"/>
      <c r="F11" s="16">
        <v>47407100357</v>
      </c>
      <c r="H11" s="17">
        <v>-525.28</v>
      </c>
      <c r="J11" s="17">
        <v>1.34</v>
      </c>
    </row>
  </sheetData>
  <mergeCells count="9">
    <mergeCell ref="A11:B11"/>
    <mergeCell ref="A8:B8"/>
    <mergeCell ref="A9:B9"/>
    <mergeCell ref="A10:B10"/>
    <mergeCell ref="A1:J1"/>
    <mergeCell ref="A2:J2"/>
    <mergeCell ref="A3:J3"/>
    <mergeCell ref="B5:J5"/>
    <mergeCell ref="A7:B7"/>
  </mergeCells>
  <pageMargins left="0.39" right="0.39" top="0.39" bottom="0.39" header="0" footer="0"/>
  <pageSetup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W72"/>
  <sheetViews>
    <sheetView rightToLeft="1" view="pageBreakPreview" zoomScale="60" zoomScaleNormal="100" workbookViewId="0">
      <selection activeCell="AA26" sqref="AA26"/>
    </sheetView>
  </sheetViews>
  <sheetFormatPr defaultRowHeight="12.75" x14ac:dyDescent="0.2"/>
  <cols>
    <col min="1" max="1" width="5.42578125" bestFit="1" customWidth="1"/>
    <col min="2" max="2" width="18.140625" customWidth="1"/>
    <col min="3" max="3" width="1.28515625" customWidth="1"/>
    <col min="4" max="4" width="16" bestFit="1" customWidth="1"/>
    <col min="5" max="5" width="1.28515625" customWidth="1"/>
    <col min="6" max="6" width="16.7109375" bestFit="1" customWidth="1"/>
    <col min="7" max="7" width="1.28515625" customWidth="1"/>
    <col min="8" max="8" width="16" bestFit="1" customWidth="1"/>
    <col min="9" max="9" width="1.28515625" customWidth="1"/>
    <col min="10" max="10" width="16.7109375" bestFit="1" customWidth="1"/>
    <col min="11" max="11" width="1.28515625" customWidth="1"/>
    <col min="12" max="12" width="15.28515625" bestFit="1" customWidth="1"/>
    <col min="13" max="13" width="1.28515625" customWidth="1"/>
    <col min="14" max="14" width="16" bestFit="1" customWidth="1"/>
    <col min="15" max="16" width="1.28515625" customWidth="1"/>
    <col min="17" max="17" width="17.140625" bestFit="1" customWidth="1"/>
    <col min="18" max="18" width="1.28515625" customWidth="1"/>
    <col min="19" max="19" width="17.140625" bestFit="1" customWidth="1"/>
    <col min="20" max="20" width="1.28515625" customWidth="1"/>
    <col min="21" max="21" width="19" bestFit="1" customWidth="1"/>
    <col min="22" max="22" width="1.28515625" customWidth="1"/>
    <col min="23" max="23" width="15.28515625" bestFit="1" customWidth="1"/>
    <col min="24" max="24" width="0.28515625" customWidth="1"/>
  </cols>
  <sheetData>
    <row r="1" spans="1:23" ht="29.1" customHeight="1" x14ac:dyDescent="0.2">
      <c r="A1" s="44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</row>
    <row r="2" spans="1:23" ht="21.95" customHeight="1" x14ac:dyDescent="0.2">
      <c r="A2" s="44" t="s">
        <v>79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</row>
    <row r="3" spans="1:23" ht="21.95" customHeight="1" x14ac:dyDescent="0.2">
      <c r="A3" s="44" t="s">
        <v>2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</row>
    <row r="4" spans="1:23" ht="14.65" customHeight="1" x14ac:dyDescent="0.2"/>
    <row r="5" spans="1:23" ht="14.65" customHeight="1" x14ac:dyDescent="0.2">
      <c r="A5" s="1" t="s">
        <v>92</v>
      </c>
      <c r="B5" s="45" t="s">
        <v>93</v>
      </c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</row>
    <row r="6" spans="1:23" ht="14.65" customHeight="1" x14ac:dyDescent="0.2">
      <c r="D6" s="40" t="s">
        <v>94</v>
      </c>
      <c r="E6" s="40"/>
      <c r="F6" s="40"/>
      <c r="G6" s="40"/>
      <c r="H6" s="40"/>
      <c r="I6" s="40"/>
      <c r="J6" s="40"/>
      <c r="K6" s="40"/>
      <c r="L6" s="40"/>
      <c r="N6" s="40" t="s">
        <v>95</v>
      </c>
      <c r="O6" s="40"/>
      <c r="P6" s="40"/>
      <c r="Q6" s="40"/>
      <c r="R6" s="40"/>
      <c r="S6" s="40"/>
      <c r="T6" s="40"/>
      <c r="U6" s="40"/>
      <c r="V6" s="40"/>
      <c r="W6" s="40"/>
    </row>
    <row r="7" spans="1:23" ht="14.65" customHeight="1" x14ac:dyDescent="0.2">
      <c r="A7" s="40" t="s">
        <v>96</v>
      </c>
      <c r="B7" s="40"/>
      <c r="D7" s="2" t="s">
        <v>97</v>
      </c>
      <c r="F7" s="2" t="s">
        <v>98</v>
      </c>
      <c r="H7" s="2" t="s">
        <v>99</v>
      </c>
      <c r="J7" s="4" t="s">
        <v>65</v>
      </c>
      <c r="K7" s="3"/>
      <c r="L7" s="4" t="s">
        <v>84</v>
      </c>
      <c r="N7" s="2" t="s">
        <v>97</v>
      </c>
      <c r="P7" s="40" t="s">
        <v>98</v>
      </c>
      <c r="Q7" s="40"/>
      <c r="S7" s="2" t="s">
        <v>99</v>
      </c>
      <c r="U7" s="4" t="s">
        <v>65</v>
      </c>
      <c r="V7" s="3"/>
      <c r="W7" s="4" t="s">
        <v>84</v>
      </c>
    </row>
    <row r="8" spans="1:23" ht="21.95" customHeight="1" x14ac:dyDescent="0.2">
      <c r="A8" s="41" t="s">
        <v>22</v>
      </c>
      <c r="B8" s="41"/>
      <c r="D8" s="6">
        <v>0</v>
      </c>
      <c r="F8" s="6">
        <v>0</v>
      </c>
      <c r="H8" s="6">
        <v>3298761857</v>
      </c>
      <c r="J8" s="6">
        <v>3298761857</v>
      </c>
      <c r="L8" s="7">
        <v>-36.549999999999997</v>
      </c>
      <c r="N8" s="6">
        <v>0</v>
      </c>
      <c r="P8" s="42">
        <v>0</v>
      </c>
      <c r="Q8" s="42"/>
      <c r="S8" s="6">
        <v>3298761857</v>
      </c>
      <c r="U8" s="6">
        <v>3298761857</v>
      </c>
      <c r="W8" s="7">
        <v>0.3</v>
      </c>
    </row>
    <row r="9" spans="1:23" ht="21.95" customHeight="1" x14ac:dyDescent="0.2">
      <c r="A9" s="36" t="s">
        <v>19</v>
      </c>
      <c r="B9" s="36"/>
      <c r="D9" s="9">
        <v>0</v>
      </c>
      <c r="F9" s="9">
        <v>0</v>
      </c>
      <c r="H9" s="9">
        <v>33364352280</v>
      </c>
      <c r="J9" s="9">
        <v>33364352280</v>
      </c>
      <c r="L9" s="10">
        <v>-369.68</v>
      </c>
      <c r="N9" s="9">
        <v>0</v>
      </c>
      <c r="P9" s="37">
        <v>0</v>
      </c>
      <c r="Q9" s="37"/>
      <c r="S9" s="9">
        <v>62328280612</v>
      </c>
      <c r="U9" s="31">
        <v>62328280612</v>
      </c>
      <c r="W9" s="10">
        <v>5.64</v>
      </c>
    </row>
    <row r="10" spans="1:23" ht="21.95" customHeight="1" x14ac:dyDescent="0.2">
      <c r="A10" s="36" t="s">
        <v>50</v>
      </c>
      <c r="B10" s="36"/>
      <c r="D10" s="9">
        <v>0</v>
      </c>
      <c r="F10" s="9">
        <v>0</v>
      </c>
      <c r="H10" s="9">
        <v>1504137390</v>
      </c>
      <c r="J10" s="9">
        <v>1504137390</v>
      </c>
      <c r="L10" s="10">
        <v>-16.670000000000002</v>
      </c>
      <c r="N10" s="9">
        <v>0</v>
      </c>
      <c r="P10" s="37">
        <v>0</v>
      </c>
      <c r="Q10" s="37"/>
      <c r="S10" s="9">
        <v>1504137390</v>
      </c>
      <c r="U10" s="31">
        <v>1504137390</v>
      </c>
      <c r="W10" s="10">
        <v>0.14000000000000001</v>
      </c>
    </row>
    <row r="11" spans="1:23" ht="21.95" customHeight="1" x14ac:dyDescent="0.2">
      <c r="A11" s="36" t="s">
        <v>30</v>
      </c>
      <c r="B11" s="36"/>
      <c r="D11" s="9">
        <v>0</v>
      </c>
      <c r="F11" s="9">
        <v>1369848492</v>
      </c>
      <c r="H11" s="9">
        <v>11167244907</v>
      </c>
      <c r="J11" s="9">
        <v>12537093399</v>
      </c>
      <c r="L11" s="10">
        <v>-138.91</v>
      </c>
      <c r="N11" s="9">
        <v>0</v>
      </c>
      <c r="P11" s="37">
        <v>65432699079</v>
      </c>
      <c r="Q11" s="37"/>
      <c r="S11" s="9">
        <v>18268306153</v>
      </c>
      <c r="U11" s="31">
        <v>83701005232</v>
      </c>
      <c r="W11" s="10">
        <v>7.57</v>
      </c>
    </row>
    <row r="12" spans="1:23" ht="21.95" customHeight="1" x14ac:dyDescent="0.2">
      <c r="A12" s="36" t="s">
        <v>59</v>
      </c>
      <c r="B12" s="36"/>
      <c r="D12" s="9">
        <v>0</v>
      </c>
      <c r="F12" s="9">
        <v>795581483</v>
      </c>
      <c r="H12" s="9">
        <v>797321148</v>
      </c>
      <c r="J12" s="9">
        <v>1592902631</v>
      </c>
      <c r="L12" s="10">
        <v>-17.649999999999999</v>
      </c>
      <c r="N12" s="9">
        <v>0</v>
      </c>
      <c r="P12" s="37">
        <v>795581481</v>
      </c>
      <c r="Q12" s="37"/>
      <c r="S12" s="9">
        <v>797321148</v>
      </c>
      <c r="U12" s="31">
        <v>1592902629</v>
      </c>
      <c r="W12" s="10">
        <v>0.14000000000000001</v>
      </c>
    </row>
    <row r="13" spans="1:23" ht="21.95" customHeight="1" x14ac:dyDescent="0.2">
      <c r="A13" s="36" t="s">
        <v>28</v>
      </c>
      <c r="B13" s="36"/>
      <c r="D13" s="9">
        <v>0</v>
      </c>
      <c r="F13" s="9">
        <v>0</v>
      </c>
      <c r="H13" s="9">
        <v>16443027294</v>
      </c>
      <c r="J13" s="9">
        <v>16443027294</v>
      </c>
      <c r="L13" s="10">
        <v>-182.19</v>
      </c>
      <c r="N13" s="9">
        <v>0</v>
      </c>
      <c r="P13" s="37">
        <v>0</v>
      </c>
      <c r="Q13" s="37"/>
      <c r="S13" s="9">
        <v>23379433644</v>
      </c>
      <c r="U13" s="31">
        <v>23379433644</v>
      </c>
      <c r="W13" s="10">
        <v>2.12</v>
      </c>
    </row>
    <row r="14" spans="1:23" ht="21.95" customHeight="1" x14ac:dyDescent="0.2">
      <c r="A14" s="36" t="s">
        <v>38</v>
      </c>
      <c r="B14" s="36"/>
      <c r="D14" s="9">
        <v>0</v>
      </c>
      <c r="F14" s="9">
        <v>0</v>
      </c>
      <c r="H14" s="9">
        <v>5327177840</v>
      </c>
      <c r="J14" s="9">
        <v>5327177840</v>
      </c>
      <c r="L14" s="10">
        <v>-59.03</v>
      </c>
      <c r="N14" s="9">
        <v>0</v>
      </c>
      <c r="P14" s="37">
        <v>0</v>
      </c>
      <c r="Q14" s="37"/>
      <c r="S14" s="9">
        <v>24602110201</v>
      </c>
      <c r="U14" s="31">
        <v>24602110201</v>
      </c>
      <c r="W14" s="10">
        <v>2.23</v>
      </c>
    </row>
    <row r="15" spans="1:23" ht="21.95" customHeight="1" x14ac:dyDescent="0.2">
      <c r="A15" s="36" t="s">
        <v>100</v>
      </c>
      <c r="B15" s="36"/>
      <c r="D15" s="9">
        <v>0</v>
      </c>
      <c r="F15" s="9">
        <v>0</v>
      </c>
      <c r="H15" s="9">
        <v>0</v>
      </c>
      <c r="J15" s="9">
        <v>0</v>
      </c>
      <c r="L15" s="10">
        <v>0</v>
      </c>
      <c r="N15" s="9">
        <v>0</v>
      </c>
      <c r="P15" s="37">
        <v>0</v>
      </c>
      <c r="Q15" s="37"/>
      <c r="S15" s="9">
        <v>3120323065</v>
      </c>
      <c r="U15" s="31">
        <v>3120323065</v>
      </c>
      <c r="W15" s="10">
        <v>0.28000000000000003</v>
      </c>
    </row>
    <row r="16" spans="1:23" ht="21.95" customHeight="1" x14ac:dyDescent="0.2">
      <c r="A16" s="36" t="s">
        <v>101</v>
      </c>
      <c r="B16" s="36"/>
      <c r="D16" s="9">
        <v>0</v>
      </c>
      <c r="F16" s="9">
        <v>0</v>
      </c>
      <c r="H16" s="9">
        <v>0</v>
      </c>
      <c r="J16" s="9">
        <v>0</v>
      </c>
      <c r="L16" s="10">
        <v>0</v>
      </c>
      <c r="N16" s="9">
        <v>0</v>
      </c>
      <c r="P16" s="37">
        <v>0</v>
      </c>
      <c r="Q16" s="37"/>
      <c r="S16" s="9">
        <v>10365702171</v>
      </c>
      <c r="U16" s="31">
        <v>10365702171</v>
      </c>
      <c r="W16" s="10">
        <v>0.94</v>
      </c>
    </row>
    <row r="17" spans="1:23" ht="21.95" customHeight="1" x14ac:dyDescent="0.2">
      <c r="A17" s="36" t="s">
        <v>102</v>
      </c>
      <c r="B17" s="36"/>
      <c r="D17" s="9">
        <v>0</v>
      </c>
      <c r="F17" s="9">
        <v>0</v>
      </c>
      <c r="H17" s="9">
        <v>0</v>
      </c>
      <c r="J17" s="9">
        <v>0</v>
      </c>
      <c r="L17" s="10">
        <v>0</v>
      </c>
      <c r="N17" s="9">
        <v>0</v>
      </c>
      <c r="P17" s="37">
        <v>0</v>
      </c>
      <c r="Q17" s="37"/>
      <c r="S17" s="9">
        <v>2543177619</v>
      </c>
      <c r="U17" s="31">
        <v>2543177619</v>
      </c>
      <c r="W17" s="10">
        <v>0.23</v>
      </c>
    </row>
    <row r="18" spans="1:23" ht="21.95" customHeight="1" x14ac:dyDescent="0.2">
      <c r="A18" s="36" t="s">
        <v>40</v>
      </c>
      <c r="B18" s="36"/>
      <c r="D18" s="9">
        <v>0</v>
      </c>
      <c r="F18" s="9">
        <v>0</v>
      </c>
      <c r="H18" s="9">
        <v>0</v>
      </c>
      <c r="J18" s="9">
        <v>0</v>
      </c>
      <c r="L18" s="10">
        <v>0</v>
      </c>
      <c r="N18" s="9">
        <v>0</v>
      </c>
      <c r="P18" s="37">
        <v>11664624937</v>
      </c>
      <c r="Q18" s="37"/>
      <c r="S18" s="9">
        <v>4235831487</v>
      </c>
      <c r="U18" s="31">
        <v>15900456424</v>
      </c>
      <c r="W18" s="10">
        <v>1.44</v>
      </c>
    </row>
    <row r="19" spans="1:23" ht="21.95" customHeight="1" x14ac:dyDescent="0.2">
      <c r="A19" s="36" t="s">
        <v>34</v>
      </c>
      <c r="B19" s="36"/>
      <c r="D19" s="9">
        <v>0</v>
      </c>
      <c r="F19" s="9">
        <v>-1268805516</v>
      </c>
      <c r="H19" s="9">
        <v>0</v>
      </c>
      <c r="J19" s="9">
        <v>-1268805516</v>
      </c>
      <c r="L19" s="10">
        <v>14.06</v>
      </c>
      <c r="N19" s="9">
        <v>0</v>
      </c>
      <c r="P19" s="37">
        <v>21346988072</v>
      </c>
      <c r="Q19" s="37"/>
      <c r="S19" s="9">
        <v>452389910</v>
      </c>
      <c r="U19" s="31">
        <v>21799377982</v>
      </c>
      <c r="W19" s="10">
        <v>1.97</v>
      </c>
    </row>
    <row r="20" spans="1:23" ht="21.95" customHeight="1" x14ac:dyDescent="0.2">
      <c r="A20" s="36" t="s">
        <v>44</v>
      </c>
      <c r="B20" s="36"/>
      <c r="D20" s="9">
        <v>0</v>
      </c>
      <c r="F20" s="9">
        <v>-8135305200</v>
      </c>
      <c r="H20" s="9">
        <v>0</v>
      </c>
      <c r="J20" s="9">
        <v>-8135305200</v>
      </c>
      <c r="L20" s="10">
        <v>90.14</v>
      </c>
      <c r="N20" s="9">
        <v>0</v>
      </c>
      <c r="P20" s="37">
        <v>-5456032217</v>
      </c>
      <c r="Q20" s="37"/>
      <c r="S20" s="9">
        <v>-232607665</v>
      </c>
      <c r="U20" s="31">
        <v>-5688639882</v>
      </c>
      <c r="W20" s="10">
        <v>-0.51</v>
      </c>
    </row>
    <row r="21" spans="1:23" ht="21.95" customHeight="1" x14ac:dyDescent="0.2">
      <c r="A21" s="36" t="s">
        <v>54</v>
      </c>
      <c r="B21" s="36"/>
      <c r="D21" s="9">
        <v>0</v>
      </c>
      <c r="F21" s="9">
        <v>-415015875</v>
      </c>
      <c r="H21" s="9">
        <v>0</v>
      </c>
      <c r="J21" s="9">
        <v>-415015875</v>
      </c>
      <c r="L21" s="10">
        <v>4.5999999999999996</v>
      </c>
      <c r="N21" s="9">
        <v>0</v>
      </c>
      <c r="P21" s="37">
        <v>588537899</v>
      </c>
      <c r="Q21" s="37"/>
      <c r="S21" s="9">
        <v>1323007387</v>
      </c>
      <c r="U21" s="31">
        <v>1911545286</v>
      </c>
      <c r="W21" s="10">
        <v>0.17</v>
      </c>
    </row>
    <row r="22" spans="1:23" ht="21.95" customHeight="1" x14ac:dyDescent="0.2">
      <c r="A22" s="36" t="s">
        <v>103</v>
      </c>
      <c r="B22" s="36"/>
      <c r="D22" s="9">
        <v>0</v>
      </c>
      <c r="F22" s="9">
        <v>0</v>
      </c>
      <c r="H22" s="9">
        <v>0</v>
      </c>
      <c r="J22" s="9">
        <v>0</v>
      </c>
      <c r="L22" s="10">
        <v>0</v>
      </c>
      <c r="N22" s="9">
        <v>0</v>
      </c>
      <c r="P22" s="37">
        <v>0</v>
      </c>
      <c r="Q22" s="37"/>
      <c r="S22" s="9">
        <v>178929000</v>
      </c>
      <c r="U22" s="31">
        <v>178929000</v>
      </c>
      <c r="W22" s="10">
        <v>0.02</v>
      </c>
    </row>
    <row r="23" spans="1:23" ht="21.95" customHeight="1" x14ac:dyDescent="0.2">
      <c r="A23" s="36" t="s">
        <v>104</v>
      </c>
      <c r="B23" s="36"/>
      <c r="D23" s="9">
        <v>0</v>
      </c>
      <c r="F23" s="9">
        <v>0</v>
      </c>
      <c r="H23" s="9">
        <v>0</v>
      </c>
      <c r="J23" s="9">
        <v>0</v>
      </c>
      <c r="L23" s="10">
        <v>0</v>
      </c>
      <c r="N23" s="9">
        <v>0</v>
      </c>
      <c r="P23" s="37">
        <v>0</v>
      </c>
      <c r="Q23" s="37"/>
      <c r="S23" s="9">
        <v>34288191803</v>
      </c>
      <c r="U23" s="31">
        <v>34288191803</v>
      </c>
      <c r="W23" s="10">
        <v>3.1</v>
      </c>
    </row>
    <row r="24" spans="1:23" ht="21.95" customHeight="1" x14ac:dyDescent="0.2">
      <c r="A24" s="36" t="s">
        <v>105</v>
      </c>
      <c r="B24" s="36"/>
      <c r="D24" s="9">
        <v>0</v>
      </c>
      <c r="F24" s="9">
        <v>0</v>
      </c>
      <c r="H24" s="9">
        <v>0</v>
      </c>
      <c r="J24" s="9">
        <v>0</v>
      </c>
      <c r="L24" s="10">
        <v>0</v>
      </c>
      <c r="N24" s="9">
        <v>0</v>
      </c>
      <c r="P24" s="37">
        <v>0</v>
      </c>
      <c r="Q24" s="37"/>
      <c r="S24" s="9">
        <v>15690509062</v>
      </c>
      <c r="U24" s="31">
        <v>15690509062</v>
      </c>
      <c r="W24" s="10">
        <v>1.42</v>
      </c>
    </row>
    <row r="25" spans="1:23" ht="21.95" customHeight="1" x14ac:dyDescent="0.2">
      <c r="A25" s="36" t="s">
        <v>106</v>
      </c>
      <c r="B25" s="36"/>
      <c r="D25" s="9">
        <v>0</v>
      </c>
      <c r="F25" s="9">
        <v>0</v>
      </c>
      <c r="H25" s="9">
        <v>0</v>
      </c>
      <c r="J25" s="9">
        <v>0</v>
      </c>
      <c r="L25" s="10">
        <v>0</v>
      </c>
      <c r="N25" s="9">
        <v>0</v>
      </c>
      <c r="P25" s="37">
        <v>0</v>
      </c>
      <c r="Q25" s="37"/>
      <c r="S25" s="9">
        <v>23011971329</v>
      </c>
      <c r="U25" s="31">
        <v>23011971329</v>
      </c>
      <c r="W25" s="10">
        <v>2.08</v>
      </c>
    </row>
    <row r="26" spans="1:23" ht="21.95" customHeight="1" x14ac:dyDescent="0.2">
      <c r="A26" s="36" t="s">
        <v>107</v>
      </c>
      <c r="B26" s="36"/>
      <c r="D26" s="9">
        <v>0</v>
      </c>
      <c r="F26" s="9">
        <v>0</v>
      </c>
      <c r="H26" s="9">
        <v>0</v>
      </c>
      <c r="J26" s="9">
        <v>0</v>
      </c>
      <c r="L26" s="10">
        <v>0</v>
      </c>
      <c r="N26" s="9">
        <v>0</v>
      </c>
      <c r="P26" s="37">
        <v>0</v>
      </c>
      <c r="Q26" s="37"/>
      <c r="S26" s="9">
        <v>2238629128</v>
      </c>
      <c r="U26" s="31">
        <v>2238629128</v>
      </c>
      <c r="W26" s="10">
        <v>0.2</v>
      </c>
    </row>
    <row r="27" spans="1:23" ht="21.95" customHeight="1" x14ac:dyDescent="0.2">
      <c r="A27" s="36" t="s">
        <v>27</v>
      </c>
      <c r="B27" s="36"/>
      <c r="D27" s="9">
        <v>0</v>
      </c>
      <c r="F27" s="9">
        <v>-725656500</v>
      </c>
      <c r="H27" s="9">
        <v>0</v>
      </c>
      <c r="J27" s="9">
        <v>-725656500</v>
      </c>
      <c r="L27" s="10">
        <v>8.0399999999999991</v>
      </c>
      <c r="N27" s="9">
        <v>0</v>
      </c>
      <c r="P27" s="37">
        <v>716524558</v>
      </c>
      <c r="Q27" s="37"/>
      <c r="S27" s="9">
        <v>2316945120</v>
      </c>
      <c r="U27" s="31">
        <v>3033469678</v>
      </c>
      <c r="W27" s="10">
        <v>0.27</v>
      </c>
    </row>
    <row r="28" spans="1:23" ht="21.95" customHeight="1" x14ac:dyDescent="0.2">
      <c r="A28" s="36" t="s">
        <v>108</v>
      </c>
      <c r="B28" s="36"/>
      <c r="D28" s="9">
        <v>0</v>
      </c>
      <c r="F28" s="9">
        <v>0</v>
      </c>
      <c r="H28" s="9">
        <v>0</v>
      </c>
      <c r="J28" s="9">
        <v>0</v>
      </c>
      <c r="L28" s="10">
        <v>0</v>
      </c>
      <c r="N28" s="9">
        <v>0</v>
      </c>
      <c r="P28" s="37">
        <v>0</v>
      </c>
      <c r="Q28" s="37"/>
      <c r="S28" s="9">
        <v>1199276604</v>
      </c>
      <c r="U28" s="31">
        <v>1199276604</v>
      </c>
      <c r="W28" s="10">
        <v>0.11</v>
      </c>
    </row>
    <row r="29" spans="1:23" ht="21.95" customHeight="1" x14ac:dyDescent="0.2">
      <c r="A29" s="36" t="s">
        <v>109</v>
      </c>
      <c r="B29" s="36"/>
      <c r="D29" s="9">
        <v>0</v>
      </c>
      <c r="F29" s="9">
        <v>0</v>
      </c>
      <c r="H29" s="9">
        <v>0</v>
      </c>
      <c r="J29" s="9">
        <v>0</v>
      </c>
      <c r="L29" s="10">
        <v>0</v>
      </c>
      <c r="N29" s="9">
        <v>0</v>
      </c>
      <c r="P29" s="37">
        <v>0</v>
      </c>
      <c r="Q29" s="37"/>
      <c r="S29" s="9">
        <v>-1074760278</v>
      </c>
      <c r="U29" s="31">
        <v>-1074760278</v>
      </c>
      <c r="W29" s="10">
        <v>-0.1</v>
      </c>
    </row>
    <row r="30" spans="1:23" ht="21.95" customHeight="1" x14ac:dyDescent="0.2">
      <c r="A30" s="36" t="s">
        <v>26</v>
      </c>
      <c r="B30" s="36"/>
      <c r="D30" s="9">
        <v>0</v>
      </c>
      <c r="F30" s="9">
        <v>-2507216429</v>
      </c>
      <c r="H30" s="9">
        <v>0</v>
      </c>
      <c r="J30" s="9">
        <v>-2507216429</v>
      </c>
      <c r="L30" s="10">
        <v>27.78</v>
      </c>
      <c r="N30" s="9">
        <v>0</v>
      </c>
      <c r="P30" s="37">
        <v>13695798555</v>
      </c>
      <c r="Q30" s="37"/>
      <c r="S30" s="9">
        <v>3011971631</v>
      </c>
      <c r="U30" s="31">
        <v>16707770186</v>
      </c>
      <c r="W30" s="10">
        <v>1.51</v>
      </c>
    </row>
    <row r="31" spans="1:23" ht="21.95" customHeight="1" x14ac:dyDescent="0.2">
      <c r="A31" s="36" t="s">
        <v>110</v>
      </c>
      <c r="B31" s="36"/>
      <c r="D31" s="9">
        <v>0</v>
      </c>
      <c r="F31" s="9">
        <v>0</v>
      </c>
      <c r="H31" s="9">
        <v>0</v>
      </c>
      <c r="J31" s="9">
        <v>0</v>
      </c>
      <c r="L31" s="10">
        <v>0</v>
      </c>
      <c r="N31" s="9">
        <v>0</v>
      </c>
      <c r="P31" s="37">
        <v>0</v>
      </c>
      <c r="Q31" s="37"/>
      <c r="S31" s="9">
        <v>953635173</v>
      </c>
      <c r="U31" s="31">
        <v>953635173</v>
      </c>
      <c r="W31" s="10">
        <v>0.09</v>
      </c>
    </row>
    <row r="32" spans="1:23" ht="21.95" customHeight="1" x14ac:dyDescent="0.2">
      <c r="A32" s="36" t="s">
        <v>111</v>
      </c>
      <c r="B32" s="36"/>
      <c r="D32" s="9">
        <v>0</v>
      </c>
      <c r="F32" s="9">
        <v>0</v>
      </c>
      <c r="H32" s="9">
        <v>0</v>
      </c>
      <c r="J32" s="9">
        <v>0</v>
      </c>
      <c r="L32" s="10">
        <v>0</v>
      </c>
      <c r="N32" s="9">
        <v>0</v>
      </c>
      <c r="P32" s="37">
        <v>0</v>
      </c>
      <c r="Q32" s="37"/>
      <c r="S32" s="9">
        <v>571479350</v>
      </c>
      <c r="U32" s="31">
        <v>571479350</v>
      </c>
      <c r="W32" s="10">
        <v>0.05</v>
      </c>
    </row>
    <row r="33" spans="1:23" ht="21.95" customHeight="1" x14ac:dyDescent="0.2">
      <c r="A33" s="36" t="s">
        <v>112</v>
      </c>
      <c r="B33" s="36"/>
      <c r="D33" s="9">
        <v>0</v>
      </c>
      <c r="F33" s="9">
        <v>0</v>
      </c>
      <c r="H33" s="9">
        <v>0</v>
      </c>
      <c r="J33" s="9">
        <v>0</v>
      </c>
      <c r="L33" s="10">
        <v>0</v>
      </c>
      <c r="N33" s="9">
        <v>0</v>
      </c>
      <c r="P33" s="37">
        <v>0</v>
      </c>
      <c r="Q33" s="37"/>
      <c r="S33" s="9">
        <v>0</v>
      </c>
      <c r="U33" s="31">
        <v>0</v>
      </c>
      <c r="W33" s="10">
        <v>0</v>
      </c>
    </row>
    <row r="34" spans="1:23" ht="21.95" customHeight="1" x14ac:dyDescent="0.2">
      <c r="A34" s="36" t="s">
        <v>113</v>
      </c>
      <c r="B34" s="36"/>
      <c r="D34" s="9">
        <v>0</v>
      </c>
      <c r="F34" s="9">
        <v>0</v>
      </c>
      <c r="H34" s="9">
        <v>0</v>
      </c>
      <c r="J34" s="9">
        <v>0</v>
      </c>
      <c r="L34" s="10">
        <v>0</v>
      </c>
      <c r="N34" s="9">
        <v>0</v>
      </c>
      <c r="P34" s="37">
        <v>0</v>
      </c>
      <c r="Q34" s="37"/>
      <c r="S34" s="9">
        <v>-103675117</v>
      </c>
      <c r="U34" s="31">
        <v>-103675117</v>
      </c>
      <c r="W34" s="10">
        <v>-0.01</v>
      </c>
    </row>
    <row r="35" spans="1:23" ht="21.95" customHeight="1" x14ac:dyDescent="0.2">
      <c r="A35" s="36" t="s">
        <v>114</v>
      </c>
      <c r="B35" s="36"/>
      <c r="D35" s="9">
        <v>0</v>
      </c>
      <c r="F35" s="9">
        <v>0</v>
      </c>
      <c r="H35" s="9">
        <v>0</v>
      </c>
      <c r="J35" s="9">
        <v>0</v>
      </c>
      <c r="L35" s="10">
        <v>0</v>
      </c>
      <c r="N35" s="9">
        <v>0</v>
      </c>
      <c r="P35" s="37">
        <v>0</v>
      </c>
      <c r="Q35" s="37"/>
      <c r="S35" s="9">
        <v>8391919724</v>
      </c>
      <c r="U35" s="31">
        <v>8391919724</v>
      </c>
      <c r="W35" s="10">
        <v>0.76</v>
      </c>
    </row>
    <row r="36" spans="1:23" ht="21.95" customHeight="1" x14ac:dyDescent="0.2">
      <c r="A36" s="36" t="s">
        <v>115</v>
      </c>
      <c r="B36" s="36"/>
      <c r="D36" s="9">
        <v>0</v>
      </c>
      <c r="F36" s="9">
        <v>32236502505</v>
      </c>
      <c r="H36" s="9">
        <v>0</v>
      </c>
      <c r="J36" s="9">
        <v>32236502505</v>
      </c>
      <c r="L36" s="10">
        <v>-357.19</v>
      </c>
      <c r="N36" s="9">
        <v>0</v>
      </c>
      <c r="P36" s="37">
        <v>52296980676</v>
      </c>
      <c r="Q36" s="37"/>
      <c r="S36" s="9">
        <v>1946376296</v>
      </c>
      <c r="U36" s="31">
        <v>54243356972</v>
      </c>
      <c r="W36" s="10">
        <v>4.91</v>
      </c>
    </row>
    <row r="37" spans="1:23" ht="21.95" customHeight="1" x14ac:dyDescent="0.2">
      <c r="A37" s="36" t="s">
        <v>116</v>
      </c>
      <c r="B37" s="36"/>
      <c r="D37" s="9">
        <v>0</v>
      </c>
      <c r="F37" s="9">
        <v>0</v>
      </c>
      <c r="H37" s="9">
        <v>0</v>
      </c>
      <c r="J37" s="9">
        <v>0</v>
      </c>
      <c r="L37" s="10">
        <v>0</v>
      </c>
      <c r="N37" s="9">
        <v>0</v>
      </c>
      <c r="P37" s="37">
        <v>0</v>
      </c>
      <c r="Q37" s="37"/>
      <c r="S37" s="9">
        <v>0</v>
      </c>
      <c r="U37" s="31">
        <v>0</v>
      </c>
      <c r="W37" s="10">
        <v>0</v>
      </c>
    </row>
    <row r="38" spans="1:23" ht="21.95" customHeight="1" x14ac:dyDescent="0.2">
      <c r="A38" s="36" t="s">
        <v>117</v>
      </c>
      <c r="B38" s="36"/>
      <c r="D38" s="9">
        <v>0</v>
      </c>
      <c r="F38" s="9">
        <v>0</v>
      </c>
      <c r="H38" s="9">
        <v>0</v>
      </c>
      <c r="J38" s="9">
        <v>0</v>
      </c>
      <c r="L38" s="10">
        <v>0</v>
      </c>
      <c r="N38" s="9">
        <v>0</v>
      </c>
      <c r="P38" s="37">
        <v>0</v>
      </c>
      <c r="Q38" s="37"/>
      <c r="S38" s="9">
        <v>2301393420</v>
      </c>
      <c r="U38" s="31">
        <v>2301393420</v>
      </c>
      <c r="W38" s="10">
        <v>0.21</v>
      </c>
    </row>
    <row r="39" spans="1:23" ht="21.95" customHeight="1" x14ac:dyDescent="0.2">
      <c r="A39" s="36" t="s">
        <v>48</v>
      </c>
      <c r="B39" s="36"/>
      <c r="D39" s="9">
        <v>0</v>
      </c>
      <c r="F39" s="9">
        <v>-6137963596</v>
      </c>
      <c r="H39" s="9">
        <v>0</v>
      </c>
      <c r="J39" s="9">
        <v>-6137963596</v>
      </c>
      <c r="L39" s="10">
        <v>68.010000000000005</v>
      </c>
      <c r="N39" s="9">
        <v>0</v>
      </c>
      <c r="P39" s="37">
        <v>14440416054</v>
      </c>
      <c r="Q39" s="37"/>
      <c r="S39" s="9">
        <v>33725553</v>
      </c>
      <c r="U39" s="31">
        <v>14474141607</v>
      </c>
      <c r="W39" s="10">
        <v>1.31</v>
      </c>
    </row>
    <row r="40" spans="1:23" ht="21.95" customHeight="1" x14ac:dyDescent="0.2">
      <c r="A40" s="36" t="s">
        <v>118</v>
      </c>
      <c r="B40" s="36"/>
      <c r="D40" s="9">
        <v>0</v>
      </c>
      <c r="F40" s="9">
        <v>0</v>
      </c>
      <c r="H40" s="9">
        <v>0</v>
      </c>
      <c r="J40" s="9">
        <v>0</v>
      </c>
      <c r="L40" s="10">
        <v>0</v>
      </c>
      <c r="N40" s="9">
        <v>0</v>
      </c>
      <c r="P40" s="37">
        <v>0</v>
      </c>
      <c r="Q40" s="37"/>
      <c r="S40" s="9">
        <v>12924974</v>
      </c>
      <c r="U40" s="31">
        <v>12924974</v>
      </c>
      <c r="W40" s="10">
        <v>0</v>
      </c>
    </row>
    <row r="41" spans="1:23" ht="21.95" customHeight="1" x14ac:dyDescent="0.2">
      <c r="A41" s="36" t="s">
        <v>119</v>
      </c>
      <c r="B41" s="36"/>
      <c r="D41" s="9">
        <v>0</v>
      </c>
      <c r="F41" s="9">
        <v>0</v>
      </c>
      <c r="H41" s="9">
        <v>0</v>
      </c>
      <c r="J41" s="9">
        <v>0</v>
      </c>
      <c r="L41" s="10">
        <v>0</v>
      </c>
      <c r="N41" s="9">
        <v>0</v>
      </c>
      <c r="P41" s="37">
        <v>0</v>
      </c>
      <c r="Q41" s="37"/>
      <c r="S41" s="9">
        <v>9745135927</v>
      </c>
      <c r="U41" s="31">
        <v>9745135927</v>
      </c>
      <c r="W41" s="10">
        <v>0.88</v>
      </c>
    </row>
    <row r="42" spans="1:23" ht="21.95" customHeight="1" x14ac:dyDescent="0.2">
      <c r="A42" s="36" t="s">
        <v>52</v>
      </c>
      <c r="B42" s="36"/>
      <c r="D42" s="9">
        <v>3296587813</v>
      </c>
      <c r="F42" s="9">
        <v>-5276849082</v>
      </c>
      <c r="H42" s="9">
        <v>0</v>
      </c>
      <c r="J42" s="9">
        <v>-1980261269</v>
      </c>
      <c r="L42" s="10">
        <v>21.94</v>
      </c>
      <c r="N42" s="9">
        <v>3296587813</v>
      </c>
      <c r="P42" s="37">
        <v>5098050767</v>
      </c>
      <c r="Q42" s="37"/>
      <c r="S42" s="9">
        <v>0</v>
      </c>
      <c r="U42" s="31">
        <v>8394638580</v>
      </c>
      <c r="W42" s="10">
        <v>0.76</v>
      </c>
    </row>
    <row r="43" spans="1:23" ht="21.95" customHeight="1" x14ac:dyDescent="0.2">
      <c r="A43" s="36" t="s">
        <v>42</v>
      </c>
      <c r="B43" s="36"/>
      <c r="D43" s="9">
        <v>0</v>
      </c>
      <c r="F43" s="9">
        <v>-471270951</v>
      </c>
      <c r="H43" s="9">
        <v>0</v>
      </c>
      <c r="J43" s="9">
        <v>-471270951</v>
      </c>
      <c r="L43" s="10">
        <v>5.22</v>
      </c>
      <c r="N43" s="9">
        <v>1106359946</v>
      </c>
      <c r="P43" s="37">
        <v>2980070648</v>
      </c>
      <c r="Q43" s="37"/>
      <c r="S43" s="9">
        <v>0</v>
      </c>
      <c r="U43" s="31">
        <v>4086430594</v>
      </c>
      <c r="W43" s="10">
        <v>0.37</v>
      </c>
    </row>
    <row r="44" spans="1:23" ht="21.95" customHeight="1" x14ac:dyDescent="0.2">
      <c r="A44" s="36" t="s">
        <v>24</v>
      </c>
      <c r="B44" s="36"/>
      <c r="D44" s="9">
        <v>32759712678</v>
      </c>
      <c r="F44" s="9">
        <v>-17598275508</v>
      </c>
      <c r="H44" s="9">
        <v>0</v>
      </c>
      <c r="J44" s="9">
        <v>15161437170</v>
      </c>
      <c r="L44" s="10">
        <v>-167.99</v>
      </c>
      <c r="N44" s="9">
        <v>32759712678</v>
      </c>
      <c r="P44" s="37">
        <v>16947730664</v>
      </c>
      <c r="Q44" s="37"/>
      <c r="S44" s="9">
        <v>0</v>
      </c>
      <c r="U44" s="31">
        <v>49707443342</v>
      </c>
      <c r="W44" s="10">
        <v>4.5</v>
      </c>
    </row>
    <row r="45" spans="1:23" ht="21.95" customHeight="1" x14ac:dyDescent="0.2">
      <c r="A45" s="36" t="s">
        <v>21</v>
      </c>
      <c r="B45" s="36"/>
      <c r="D45" s="9">
        <v>0</v>
      </c>
      <c r="F45" s="9">
        <v>32853610457</v>
      </c>
      <c r="H45" s="9">
        <v>0</v>
      </c>
      <c r="J45" s="9">
        <v>32853610457</v>
      </c>
      <c r="L45" s="10">
        <v>-364.02</v>
      </c>
      <c r="N45" s="9">
        <v>24605000000</v>
      </c>
      <c r="P45" s="37">
        <v>35859137071</v>
      </c>
      <c r="Q45" s="37"/>
      <c r="S45" s="9">
        <v>0</v>
      </c>
      <c r="U45" s="31">
        <v>60464137071</v>
      </c>
      <c r="W45" s="10">
        <v>5.47</v>
      </c>
    </row>
    <row r="46" spans="1:23" ht="21.95" customHeight="1" x14ac:dyDescent="0.2">
      <c r="A46" s="36" t="s">
        <v>33</v>
      </c>
      <c r="B46" s="36"/>
      <c r="D46" s="9">
        <v>0</v>
      </c>
      <c r="F46" s="9">
        <v>-22770226206</v>
      </c>
      <c r="H46" s="9">
        <v>0</v>
      </c>
      <c r="J46" s="9">
        <v>-22770226206</v>
      </c>
      <c r="L46" s="10">
        <v>252.3</v>
      </c>
      <c r="N46" s="9">
        <v>0</v>
      </c>
      <c r="P46" s="37">
        <v>16362117960</v>
      </c>
      <c r="Q46" s="37"/>
      <c r="S46" s="9">
        <v>0</v>
      </c>
      <c r="U46" s="31">
        <v>16362117960</v>
      </c>
      <c r="W46" s="10">
        <v>1.48</v>
      </c>
    </row>
    <row r="47" spans="1:23" ht="21.95" customHeight="1" x14ac:dyDescent="0.2">
      <c r="A47" s="36" t="s">
        <v>31</v>
      </c>
      <c r="B47" s="36"/>
      <c r="D47" s="9">
        <v>0</v>
      </c>
      <c r="F47" s="9">
        <v>-6151927851</v>
      </c>
      <c r="H47" s="9">
        <v>0</v>
      </c>
      <c r="J47" s="9">
        <v>-6151927851</v>
      </c>
      <c r="L47" s="10">
        <v>68.16</v>
      </c>
      <c r="N47" s="9">
        <v>0</v>
      </c>
      <c r="P47" s="37">
        <v>19872639964</v>
      </c>
      <c r="Q47" s="37"/>
      <c r="S47" s="9">
        <v>0</v>
      </c>
      <c r="U47" s="31">
        <v>19872639964</v>
      </c>
      <c r="W47" s="10">
        <v>1.8</v>
      </c>
    </row>
    <row r="48" spans="1:23" ht="21.95" customHeight="1" x14ac:dyDescent="0.2">
      <c r="A48" s="36" t="s">
        <v>20</v>
      </c>
      <c r="B48" s="36"/>
      <c r="D48" s="9">
        <v>0</v>
      </c>
      <c r="F48" s="9">
        <v>11133360000</v>
      </c>
      <c r="H48" s="9">
        <v>0</v>
      </c>
      <c r="J48" s="9">
        <v>11133360000</v>
      </c>
      <c r="L48" s="10">
        <v>-123.36</v>
      </c>
      <c r="N48" s="9">
        <v>0</v>
      </c>
      <c r="P48" s="37">
        <v>102426912000</v>
      </c>
      <c r="Q48" s="37"/>
      <c r="S48" s="9">
        <v>0</v>
      </c>
      <c r="U48" s="31">
        <v>102426912000</v>
      </c>
      <c r="W48" s="10">
        <v>9.27</v>
      </c>
    </row>
    <row r="49" spans="1:23" ht="21.95" customHeight="1" x14ac:dyDescent="0.2">
      <c r="A49" s="36" t="s">
        <v>47</v>
      </c>
      <c r="B49" s="36"/>
      <c r="D49" s="9">
        <v>0</v>
      </c>
      <c r="F49" s="9">
        <v>0</v>
      </c>
      <c r="H49" s="9">
        <v>0</v>
      </c>
      <c r="J49" s="9">
        <v>0</v>
      </c>
      <c r="L49" s="10">
        <v>0</v>
      </c>
      <c r="N49" s="9">
        <v>0</v>
      </c>
      <c r="P49" s="37">
        <v>6066454464</v>
      </c>
      <c r="Q49" s="37"/>
      <c r="S49" s="9">
        <v>0</v>
      </c>
      <c r="U49" s="31">
        <v>6066454464</v>
      </c>
      <c r="W49" s="10">
        <v>0.55000000000000004</v>
      </c>
    </row>
    <row r="50" spans="1:23" ht="21.95" customHeight="1" x14ac:dyDescent="0.2">
      <c r="A50" s="36" t="s">
        <v>23</v>
      </c>
      <c r="B50" s="36"/>
      <c r="D50" s="9">
        <v>0</v>
      </c>
      <c r="F50" s="9">
        <v>-1535807250</v>
      </c>
      <c r="H50" s="9">
        <v>0</v>
      </c>
      <c r="J50" s="9">
        <v>-1535807250</v>
      </c>
      <c r="L50" s="10">
        <v>17.02</v>
      </c>
      <c r="N50" s="9">
        <v>0</v>
      </c>
      <c r="P50" s="37">
        <v>-1209327312</v>
      </c>
      <c r="Q50" s="37"/>
      <c r="S50" s="9">
        <v>0</v>
      </c>
      <c r="U50" s="31">
        <v>-1209327312</v>
      </c>
      <c r="W50" s="10">
        <v>-0.11</v>
      </c>
    </row>
    <row r="51" spans="1:23" ht="21.95" customHeight="1" x14ac:dyDescent="0.2">
      <c r="A51" s="36" t="s">
        <v>53</v>
      </c>
      <c r="B51" s="36"/>
      <c r="D51" s="9">
        <v>0</v>
      </c>
      <c r="F51" s="9">
        <v>-6624349200</v>
      </c>
      <c r="H51" s="9">
        <v>0</v>
      </c>
      <c r="J51" s="9">
        <v>-6624349200</v>
      </c>
      <c r="L51" s="10">
        <v>73.400000000000006</v>
      </c>
      <c r="N51" s="9">
        <v>0</v>
      </c>
      <c r="P51" s="37">
        <v>19241364118</v>
      </c>
      <c r="Q51" s="37"/>
      <c r="S51" s="9">
        <v>0</v>
      </c>
      <c r="U51" s="31">
        <v>19241364118</v>
      </c>
      <c r="W51" s="10">
        <v>1.74</v>
      </c>
    </row>
    <row r="52" spans="1:23" ht="21.95" customHeight="1" x14ac:dyDescent="0.2">
      <c r="A52" s="36" t="s">
        <v>35</v>
      </c>
      <c r="B52" s="36"/>
      <c r="D52" s="9">
        <v>0</v>
      </c>
      <c r="F52" s="9">
        <v>11143399905</v>
      </c>
      <c r="H52" s="9">
        <v>0</v>
      </c>
      <c r="J52" s="9">
        <v>11143399905</v>
      </c>
      <c r="L52" s="10">
        <v>-123.47</v>
      </c>
      <c r="N52" s="9">
        <v>0</v>
      </c>
      <c r="P52" s="37">
        <v>50085496693</v>
      </c>
      <c r="Q52" s="37"/>
      <c r="S52" s="9">
        <v>0</v>
      </c>
      <c r="U52" s="31">
        <v>50085496693</v>
      </c>
      <c r="W52" s="10">
        <v>4.53</v>
      </c>
    </row>
    <row r="53" spans="1:23" ht="21.95" customHeight="1" x14ac:dyDescent="0.2">
      <c r="A53" s="36" t="s">
        <v>29</v>
      </c>
      <c r="B53" s="36"/>
      <c r="D53" s="9">
        <v>0</v>
      </c>
      <c r="F53" s="9">
        <v>-9212968486</v>
      </c>
      <c r="H53" s="9">
        <v>0</v>
      </c>
      <c r="J53" s="9">
        <v>-9212968486</v>
      </c>
      <c r="L53" s="10">
        <v>102.08</v>
      </c>
      <c r="N53" s="9">
        <v>0</v>
      </c>
      <c r="P53" s="37">
        <v>-3013239288</v>
      </c>
      <c r="Q53" s="37"/>
      <c r="S53" s="9">
        <v>0</v>
      </c>
      <c r="U53" s="31">
        <v>-3013239288</v>
      </c>
      <c r="W53" s="10">
        <v>-0.27</v>
      </c>
    </row>
    <row r="54" spans="1:23" ht="21.95" customHeight="1" x14ac:dyDescent="0.2">
      <c r="A54" s="36" t="s">
        <v>49</v>
      </c>
      <c r="B54" s="36"/>
      <c r="D54" s="9">
        <v>0</v>
      </c>
      <c r="F54" s="9">
        <v>1033812000</v>
      </c>
      <c r="H54" s="9">
        <v>0</v>
      </c>
      <c r="J54" s="9">
        <v>1033812000</v>
      </c>
      <c r="L54" s="10">
        <v>-11.45</v>
      </c>
      <c r="N54" s="9">
        <v>0</v>
      </c>
      <c r="P54" s="37">
        <v>65905515000</v>
      </c>
      <c r="Q54" s="37"/>
      <c r="S54" s="9">
        <v>0</v>
      </c>
      <c r="U54" s="31">
        <v>65905515000</v>
      </c>
      <c r="W54" s="10">
        <v>5.96</v>
      </c>
    </row>
    <row r="55" spans="1:23" ht="21.95" customHeight="1" x14ac:dyDescent="0.2">
      <c r="A55" s="36" t="s">
        <v>39</v>
      </c>
      <c r="B55" s="36"/>
      <c r="D55" s="9">
        <v>0</v>
      </c>
      <c r="F55" s="9">
        <v>5740428568</v>
      </c>
      <c r="H55" s="9">
        <v>0</v>
      </c>
      <c r="J55" s="9">
        <v>5740428568</v>
      </c>
      <c r="L55" s="10">
        <v>-63.6</v>
      </c>
      <c r="N55" s="9">
        <v>0</v>
      </c>
      <c r="P55" s="37">
        <v>11558851640</v>
      </c>
      <c r="Q55" s="37"/>
      <c r="S55" s="9">
        <v>0</v>
      </c>
      <c r="U55" s="31">
        <v>11558851640</v>
      </c>
      <c r="W55" s="10">
        <v>1.05</v>
      </c>
    </row>
    <row r="56" spans="1:23" ht="21.95" customHeight="1" x14ac:dyDescent="0.2">
      <c r="A56" s="36" t="s">
        <v>37</v>
      </c>
      <c r="B56" s="36"/>
      <c r="D56" s="9">
        <v>0</v>
      </c>
      <c r="F56" s="9">
        <v>-14675160150</v>
      </c>
      <c r="H56" s="9">
        <v>0</v>
      </c>
      <c r="J56" s="9">
        <v>-14675160150</v>
      </c>
      <c r="L56" s="10">
        <v>162.6</v>
      </c>
      <c r="N56" s="9">
        <v>0</v>
      </c>
      <c r="P56" s="37">
        <v>3442142571</v>
      </c>
      <c r="Q56" s="37"/>
      <c r="S56" s="9">
        <v>0</v>
      </c>
      <c r="U56" s="31">
        <v>3442142571</v>
      </c>
      <c r="W56" s="10">
        <v>0.31</v>
      </c>
    </row>
    <row r="57" spans="1:23" ht="21.95" customHeight="1" x14ac:dyDescent="0.2">
      <c r="A57" s="36" t="s">
        <v>43</v>
      </c>
      <c r="B57" s="36"/>
      <c r="D57" s="9">
        <v>0</v>
      </c>
      <c r="F57" s="9">
        <v>-8367912900</v>
      </c>
      <c r="H57" s="9">
        <v>0</v>
      </c>
      <c r="J57" s="9">
        <v>-8367912900</v>
      </c>
      <c r="L57" s="10">
        <v>92.72</v>
      </c>
      <c r="N57" s="9">
        <v>0</v>
      </c>
      <c r="P57" s="37">
        <v>21125550600</v>
      </c>
      <c r="Q57" s="37"/>
      <c r="S57" s="9">
        <v>0</v>
      </c>
      <c r="U57" s="31">
        <v>21125550600</v>
      </c>
      <c r="W57" s="10">
        <v>1.91</v>
      </c>
    </row>
    <row r="58" spans="1:23" ht="21.95" customHeight="1" x14ac:dyDescent="0.2">
      <c r="A58" s="36" t="s">
        <v>36</v>
      </c>
      <c r="B58" s="36"/>
      <c r="D58" s="9">
        <v>0</v>
      </c>
      <c r="F58" s="9">
        <v>2578320070</v>
      </c>
      <c r="H58" s="9">
        <v>0</v>
      </c>
      <c r="J58" s="9">
        <v>2578320070</v>
      </c>
      <c r="L58" s="10">
        <v>-28.57</v>
      </c>
      <c r="N58" s="9">
        <v>0</v>
      </c>
      <c r="P58" s="37">
        <v>52237798469</v>
      </c>
      <c r="Q58" s="37"/>
      <c r="S58" s="9">
        <v>0</v>
      </c>
      <c r="U58" s="31">
        <v>52237798469</v>
      </c>
      <c r="W58" s="10">
        <v>4.7300000000000004</v>
      </c>
    </row>
    <row r="59" spans="1:23" ht="21.95" customHeight="1" x14ac:dyDescent="0.2">
      <c r="A59" s="36" t="s">
        <v>32</v>
      </c>
      <c r="B59" s="36"/>
      <c r="D59" s="9">
        <v>0</v>
      </c>
      <c r="F59" s="9">
        <v>-75547800</v>
      </c>
      <c r="H59" s="9">
        <v>0</v>
      </c>
      <c r="J59" s="9">
        <v>-75547800</v>
      </c>
      <c r="L59" s="10">
        <v>0.84</v>
      </c>
      <c r="N59" s="9">
        <v>0</v>
      </c>
      <c r="P59" s="37">
        <v>36432926550</v>
      </c>
      <c r="Q59" s="37"/>
      <c r="S59" s="9">
        <v>0</v>
      </c>
      <c r="U59" s="31">
        <v>36432926550</v>
      </c>
      <c r="W59" s="10">
        <v>3.3</v>
      </c>
    </row>
    <row r="60" spans="1:23" ht="21.95" customHeight="1" x14ac:dyDescent="0.2">
      <c r="A60" s="36" t="s">
        <v>41</v>
      </c>
      <c r="B60" s="36"/>
      <c r="D60" s="9">
        <v>0</v>
      </c>
      <c r="F60" s="9">
        <v>-12674137500</v>
      </c>
      <c r="H60" s="9">
        <v>0</v>
      </c>
      <c r="J60" s="9">
        <v>-12674137500</v>
      </c>
      <c r="L60" s="10">
        <v>140.43</v>
      </c>
      <c r="N60" s="9">
        <v>0</v>
      </c>
      <c r="P60" s="37">
        <v>79644280050</v>
      </c>
      <c r="Q60" s="37"/>
      <c r="S60" s="9">
        <v>0</v>
      </c>
      <c r="U60" s="31">
        <v>79644280050</v>
      </c>
      <c r="W60" s="10">
        <v>7.21</v>
      </c>
    </row>
    <row r="61" spans="1:23" ht="21.95" customHeight="1" x14ac:dyDescent="0.2">
      <c r="A61" s="36" t="s">
        <v>56</v>
      </c>
      <c r="B61" s="36"/>
      <c r="D61" s="9">
        <v>0</v>
      </c>
      <c r="F61" s="9">
        <v>1142144010</v>
      </c>
      <c r="H61" s="9">
        <v>0</v>
      </c>
      <c r="J61" s="9">
        <v>1142144010</v>
      </c>
      <c r="L61" s="10">
        <v>-12.66</v>
      </c>
      <c r="N61" s="9">
        <v>0</v>
      </c>
      <c r="P61" s="37">
        <v>1142144010</v>
      </c>
      <c r="Q61" s="37"/>
      <c r="S61" s="9">
        <v>0</v>
      </c>
      <c r="U61" s="31">
        <v>1142144010</v>
      </c>
      <c r="W61" s="10">
        <v>0.1</v>
      </c>
    </row>
    <row r="62" spans="1:23" ht="21.95" customHeight="1" x14ac:dyDescent="0.2">
      <c r="A62" s="36" t="s">
        <v>25</v>
      </c>
      <c r="B62" s="36"/>
      <c r="D62" s="9">
        <v>0</v>
      </c>
      <c r="F62" s="9">
        <v>-7111959652</v>
      </c>
      <c r="H62" s="9">
        <v>0</v>
      </c>
      <c r="J62" s="9">
        <v>-7111959652</v>
      </c>
      <c r="L62" s="10">
        <v>78.8</v>
      </c>
      <c r="N62" s="9">
        <v>0</v>
      </c>
      <c r="P62" s="37">
        <v>15457879385</v>
      </c>
      <c r="Q62" s="37"/>
      <c r="S62" s="9">
        <v>0</v>
      </c>
      <c r="U62" s="31">
        <v>15457879385</v>
      </c>
      <c r="W62" s="10">
        <v>1.4</v>
      </c>
    </row>
    <row r="63" spans="1:23" ht="21.95" customHeight="1" x14ac:dyDescent="0.2">
      <c r="A63" s="36" t="s">
        <v>45</v>
      </c>
      <c r="B63" s="36"/>
      <c r="D63" s="9">
        <v>0</v>
      </c>
      <c r="F63" s="9">
        <v>-3461079313</v>
      </c>
      <c r="H63" s="9">
        <v>0</v>
      </c>
      <c r="J63" s="9">
        <v>-3461079313</v>
      </c>
      <c r="L63" s="10">
        <v>38.35</v>
      </c>
      <c r="N63" s="9">
        <v>0</v>
      </c>
      <c r="P63" s="37">
        <v>402335588</v>
      </c>
      <c r="Q63" s="37"/>
      <c r="S63" s="9">
        <v>0</v>
      </c>
      <c r="U63" s="9">
        <v>402335588</v>
      </c>
      <c r="W63" s="10">
        <v>0.04</v>
      </c>
    </row>
    <row r="64" spans="1:23" ht="21.95" customHeight="1" x14ac:dyDescent="0.2">
      <c r="A64" s="36" t="s">
        <v>58</v>
      </c>
      <c r="B64" s="36"/>
      <c r="D64" s="9">
        <v>0</v>
      </c>
      <c r="F64" s="9">
        <v>1358785470</v>
      </c>
      <c r="H64" s="9">
        <v>0</v>
      </c>
      <c r="J64" s="9">
        <v>1358785470</v>
      </c>
      <c r="L64" s="10">
        <v>-15.06</v>
      </c>
      <c r="N64" s="9">
        <v>0</v>
      </c>
      <c r="P64" s="37">
        <v>1358785470</v>
      </c>
      <c r="Q64" s="37"/>
      <c r="S64" s="9">
        <v>0</v>
      </c>
      <c r="U64" s="9">
        <v>1358785470</v>
      </c>
      <c r="W64" s="10">
        <v>0.12</v>
      </c>
    </row>
    <row r="65" spans="1:23" ht="21.95" customHeight="1" x14ac:dyDescent="0.2">
      <c r="A65" s="36" t="s">
        <v>51</v>
      </c>
      <c r="B65" s="36"/>
      <c r="D65" s="9">
        <v>0</v>
      </c>
      <c r="F65" s="9">
        <v>-10488878915</v>
      </c>
      <c r="H65" s="9">
        <v>0</v>
      </c>
      <c r="J65" s="9">
        <v>-10488878915</v>
      </c>
      <c r="L65" s="10">
        <v>116.22</v>
      </c>
      <c r="N65" s="9">
        <v>0</v>
      </c>
      <c r="P65" s="37">
        <v>13285604110</v>
      </c>
      <c r="Q65" s="37"/>
      <c r="S65" s="9">
        <v>0</v>
      </c>
      <c r="U65" s="9">
        <v>13285604110</v>
      </c>
      <c r="W65" s="10">
        <v>1.2</v>
      </c>
    </row>
    <row r="66" spans="1:23" ht="21.95" customHeight="1" x14ac:dyDescent="0.2">
      <c r="A66" s="36" t="s">
        <v>55</v>
      </c>
      <c r="B66" s="36"/>
      <c r="D66" s="9">
        <v>0</v>
      </c>
      <c r="F66" s="9">
        <v>-16933840560</v>
      </c>
      <c r="H66" s="9">
        <v>0</v>
      </c>
      <c r="J66" s="9">
        <v>-16933840560</v>
      </c>
      <c r="L66" s="10">
        <v>187.63</v>
      </c>
      <c r="N66" s="9">
        <v>0</v>
      </c>
      <c r="P66" s="37">
        <v>26610320880</v>
      </c>
      <c r="Q66" s="37"/>
      <c r="S66" s="9">
        <v>0</v>
      </c>
      <c r="U66" s="9">
        <v>26610320880</v>
      </c>
      <c r="W66" s="10">
        <v>2.41</v>
      </c>
    </row>
    <row r="67" spans="1:23" ht="21.95" customHeight="1" x14ac:dyDescent="0.2">
      <c r="A67" s="38" t="s">
        <v>57</v>
      </c>
      <c r="B67" s="38"/>
      <c r="D67" s="13">
        <v>0</v>
      </c>
      <c r="F67" s="13">
        <v>-1869834360</v>
      </c>
      <c r="H67" s="13">
        <v>0</v>
      </c>
      <c r="J67" s="13">
        <v>-1869834360</v>
      </c>
      <c r="L67" s="14">
        <v>20.72</v>
      </c>
      <c r="N67" s="13">
        <v>0</v>
      </c>
      <c r="P67" s="37">
        <v>-1869834360</v>
      </c>
      <c r="Q67" s="39"/>
      <c r="S67" s="13">
        <v>0</v>
      </c>
      <c r="U67" s="13">
        <v>-1869834360</v>
      </c>
      <c r="W67" s="14">
        <v>-0.17</v>
      </c>
    </row>
    <row r="68" spans="1:23" ht="21.95" customHeight="1" thickBot="1" x14ac:dyDescent="0.25">
      <c r="A68" s="35" t="s">
        <v>60</v>
      </c>
      <c r="B68" s="35"/>
      <c r="D68" s="16">
        <v>36056300491</v>
      </c>
      <c r="F68" s="16">
        <v>-63104195840</v>
      </c>
      <c r="H68" s="16">
        <v>71902022716</v>
      </c>
      <c r="J68" s="16">
        <v>44854127367</v>
      </c>
      <c r="L68" s="17">
        <v>-496.99</v>
      </c>
      <c r="N68" s="16">
        <v>61767660437</v>
      </c>
      <c r="P68" s="46">
        <f>SUM(P8:Q67)</f>
        <v>772973826806</v>
      </c>
      <c r="Q68" s="46"/>
      <c r="S68" s="16">
        <v>260700753678</v>
      </c>
      <c r="U68" s="16">
        <f>SUM(U8:U67)</f>
        <v>1095442240921</v>
      </c>
      <c r="W68" s="17">
        <v>99.13</v>
      </c>
    </row>
    <row r="69" spans="1:23" ht="13.5" thickTop="1" x14ac:dyDescent="0.2"/>
    <row r="71" spans="1:23" x14ac:dyDescent="0.2">
      <c r="N71" s="30"/>
      <c r="Q71" s="30"/>
      <c r="S71" s="30"/>
    </row>
    <row r="72" spans="1:23" x14ac:dyDescent="0.2">
      <c r="D72" s="30"/>
      <c r="F72" s="30"/>
      <c r="H72" s="30"/>
    </row>
  </sheetData>
  <mergeCells count="130">
    <mergeCell ref="A1:W1"/>
    <mergeCell ref="A2:W2"/>
    <mergeCell ref="A3:W3"/>
    <mergeCell ref="B5:W5"/>
    <mergeCell ref="D6:L6"/>
    <mergeCell ref="N6:W6"/>
    <mergeCell ref="A7:B7"/>
    <mergeCell ref="P7:Q7"/>
    <mergeCell ref="A8:B8"/>
    <mergeCell ref="P8:Q8"/>
    <mergeCell ref="A9:B9"/>
    <mergeCell ref="P9:Q9"/>
    <mergeCell ref="A10:B10"/>
    <mergeCell ref="P10:Q10"/>
    <mergeCell ref="A11:B11"/>
    <mergeCell ref="P11:Q11"/>
    <mergeCell ref="A12:B12"/>
    <mergeCell ref="P12:Q12"/>
    <mergeCell ref="A13:B13"/>
    <mergeCell ref="P13:Q13"/>
    <mergeCell ref="A14:B14"/>
    <mergeCell ref="P14:Q14"/>
    <mergeCell ref="A15:B15"/>
    <mergeCell ref="P15:Q15"/>
    <mergeCell ref="A16:B16"/>
    <mergeCell ref="P16:Q16"/>
    <mergeCell ref="A17:B17"/>
    <mergeCell ref="P17:Q17"/>
    <mergeCell ref="A18:B18"/>
    <mergeCell ref="P18:Q18"/>
    <mergeCell ref="A19:B19"/>
    <mergeCell ref="P19:Q19"/>
    <mergeCell ref="A20:B20"/>
    <mergeCell ref="P20:Q20"/>
    <mergeCell ref="A21:B21"/>
    <mergeCell ref="P21:Q21"/>
    <mergeCell ref="A22:B22"/>
    <mergeCell ref="P22:Q22"/>
    <mergeCell ref="A23:B23"/>
    <mergeCell ref="P23:Q23"/>
    <mergeCell ref="A24:B24"/>
    <mergeCell ref="P24:Q24"/>
    <mergeCell ref="A25:B25"/>
    <mergeCell ref="P25:Q25"/>
    <mergeCell ref="A26:B26"/>
    <mergeCell ref="P26:Q26"/>
    <mergeCell ref="A27:B27"/>
    <mergeCell ref="P27:Q27"/>
    <mergeCell ref="A28:B28"/>
    <mergeCell ref="P28:Q28"/>
    <mergeCell ref="A29:B29"/>
    <mergeCell ref="P29:Q29"/>
    <mergeCell ref="A30:B30"/>
    <mergeCell ref="P30:Q30"/>
    <mergeCell ref="A31:B31"/>
    <mergeCell ref="P31:Q31"/>
    <mergeCell ref="A32:B32"/>
    <mergeCell ref="P32:Q32"/>
    <mergeCell ref="A33:B33"/>
    <mergeCell ref="P33:Q33"/>
    <mergeCell ref="A34:B34"/>
    <mergeCell ref="P34:Q34"/>
    <mergeCell ref="A35:B35"/>
    <mergeCell ref="P35:Q35"/>
    <mergeCell ref="A36:B36"/>
    <mergeCell ref="P36:Q36"/>
    <mergeCell ref="A37:B37"/>
    <mergeCell ref="P37:Q37"/>
    <mergeCell ref="A38:B38"/>
    <mergeCell ref="P38:Q38"/>
    <mergeCell ref="A39:B39"/>
    <mergeCell ref="P39:Q39"/>
    <mergeCell ref="A40:B40"/>
    <mergeCell ref="P40:Q40"/>
    <mergeCell ref="A41:B41"/>
    <mergeCell ref="P41:Q41"/>
    <mergeCell ref="A42:B42"/>
    <mergeCell ref="P42:Q42"/>
    <mergeCell ref="A43:B43"/>
    <mergeCell ref="P43:Q43"/>
    <mergeCell ref="A44:B44"/>
    <mergeCell ref="P44:Q44"/>
    <mergeCell ref="A45:B45"/>
    <mergeCell ref="P45:Q45"/>
    <mergeCell ref="A46:B46"/>
    <mergeCell ref="P46:Q46"/>
    <mergeCell ref="A47:B47"/>
    <mergeCell ref="P47:Q47"/>
    <mergeCell ref="A48:B48"/>
    <mergeCell ref="P48:Q48"/>
    <mergeCell ref="A49:B49"/>
    <mergeCell ref="P49:Q49"/>
    <mergeCell ref="A50:B50"/>
    <mergeCell ref="P50:Q50"/>
    <mergeCell ref="A51:B51"/>
    <mergeCell ref="P51:Q51"/>
    <mergeCell ref="A52:B52"/>
    <mergeCell ref="P52:Q52"/>
    <mergeCell ref="A53:B53"/>
    <mergeCell ref="P53:Q53"/>
    <mergeCell ref="A54:B54"/>
    <mergeCell ref="P54:Q54"/>
    <mergeCell ref="A55:B55"/>
    <mergeCell ref="P55:Q55"/>
    <mergeCell ref="A56:B56"/>
    <mergeCell ref="P56:Q56"/>
    <mergeCell ref="A57:B57"/>
    <mergeCell ref="P57:Q57"/>
    <mergeCell ref="A58:B58"/>
    <mergeCell ref="P58:Q58"/>
    <mergeCell ref="A59:B59"/>
    <mergeCell ref="P59:Q59"/>
    <mergeCell ref="A60:B60"/>
    <mergeCell ref="P60:Q60"/>
    <mergeCell ref="A61:B61"/>
    <mergeCell ref="P61:Q61"/>
    <mergeCell ref="A62:B62"/>
    <mergeCell ref="P62:Q62"/>
    <mergeCell ref="A68:B68"/>
    <mergeCell ref="A63:B63"/>
    <mergeCell ref="P63:Q63"/>
    <mergeCell ref="A64:B64"/>
    <mergeCell ref="P64:Q64"/>
    <mergeCell ref="A65:B65"/>
    <mergeCell ref="P65:Q65"/>
    <mergeCell ref="A66:B66"/>
    <mergeCell ref="P66:Q66"/>
    <mergeCell ref="A67:B67"/>
    <mergeCell ref="P67:Q67"/>
    <mergeCell ref="P68:Q68"/>
  </mergeCells>
  <pageMargins left="0.39" right="0.39" top="0.39" bottom="0.39" header="0" footer="0"/>
  <pageSetup scale="68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F12"/>
  <sheetViews>
    <sheetView rightToLeft="1" view="pageBreakPreview" zoomScale="115" zoomScaleNormal="100" zoomScaleSheetLayoutView="115" workbookViewId="0">
      <selection activeCell="F18" sqref="F18"/>
    </sheetView>
  </sheetViews>
  <sheetFormatPr defaultRowHeight="12.75" x14ac:dyDescent="0.2"/>
  <cols>
    <col min="1" max="1" width="5.140625" customWidth="1"/>
    <col min="2" max="2" width="45.7109375" customWidth="1"/>
    <col min="3" max="3" width="1.28515625" customWidth="1"/>
    <col min="4" max="4" width="19.42578125" customWidth="1"/>
    <col min="5" max="5" width="1.28515625" customWidth="1"/>
    <col min="6" max="6" width="19.42578125" customWidth="1"/>
  </cols>
  <sheetData>
    <row r="1" spans="1:6" ht="29.1" customHeight="1" x14ac:dyDescent="0.2">
      <c r="A1" s="44" t="s">
        <v>0</v>
      </c>
      <c r="B1" s="44"/>
      <c r="C1" s="44"/>
      <c r="D1" s="44"/>
      <c r="E1" s="44"/>
      <c r="F1" s="44"/>
    </row>
    <row r="2" spans="1:6" ht="21.95" customHeight="1" x14ac:dyDescent="0.2">
      <c r="A2" s="44" t="s">
        <v>79</v>
      </c>
      <c r="B2" s="44"/>
      <c r="C2" s="44"/>
      <c r="D2" s="44"/>
      <c r="E2" s="44"/>
      <c r="F2" s="44"/>
    </row>
    <row r="3" spans="1:6" ht="21.95" customHeight="1" x14ac:dyDescent="0.2">
      <c r="A3" s="44" t="s">
        <v>2</v>
      </c>
      <c r="B3" s="44"/>
      <c r="C3" s="44"/>
      <c r="D3" s="44"/>
      <c r="E3" s="44"/>
      <c r="F3" s="44"/>
    </row>
    <row r="4" spans="1:6" ht="14.65" customHeight="1" x14ac:dyDescent="0.2"/>
    <row r="5" spans="1:6" ht="14.65" customHeight="1" x14ac:dyDescent="0.2">
      <c r="A5" s="1" t="s">
        <v>120</v>
      </c>
      <c r="B5" s="45" t="s">
        <v>121</v>
      </c>
      <c r="C5" s="45"/>
      <c r="D5" s="45"/>
      <c r="E5" s="45"/>
      <c r="F5" s="45"/>
    </row>
    <row r="6" spans="1:6" ht="14.65" customHeight="1" x14ac:dyDescent="0.2">
      <c r="A6" s="40" t="s">
        <v>122</v>
      </c>
      <c r="B6" s="40"/>
      <c r="D6" s="40" t="s">
        <v>94</v>
      </c>
      <c r="E6" s="40"/>
      <c r="F6" s="19" t="s">
        <v>95</v>
      </c>
    </row>
    <row r="7" spans="1:6" ht="21.95" customHeight="1" x14ac:dyDescent="0.2">
      <c r="A7" s="41" t="s">
        <v>68</v>
      </c>
      <c r="B7" s="41"/>
      <c r="D7" s="6">
        <v>29969</v>
      </c>
      <c r="F7" s="6">
        <v>16069295</v>
      </c>
    </row>
    <row r="8" spans="1:6" ht="21.95" customHeight="1" x14ac:dyDescent="0.2">
      <c r="A8" s="36" t="s">
        <v>70</v>
      </c>
      <c r="B8" s="36"/>
      <c r="D8" s="9">
        <v>23482</v>
      </c>
      <c r="F8" s="9">
        <v>93352</v>
      </c>
    </row>
    <row r="9" spans="1:6" ht="21.95" customHeight="1" x14ac:dyDescent="0.2">
      <c r="A9" s="36" t="s">
        <v>72</v>
      </c>
      <c r="B9" s="36"/>
      <c r="D9" s="9">
        <v>11832</v>
      </c>
      <c r="F9" s="9">
        <v>75975</v>
      </c>
    </row>
    <row r="10" spans="1:6" ht="21.95" customHeight="1" x14ac:dyDescent="0.2">
      <c r="A10" s="36" t="s">
        <v>73</v>
      </c>
      <c r="B10" s="36"/>
      <c r="D10" s="9">
        <v>1548927</v>
      </c>
      <c r="F10" s="9">
        <v>36539151</v>
      </c>
    </row>
    <row r="11" spans="1:6" ht="21.95" customHeight="1" x14ac:dyDescent="0.2">
      <c r="A11" s="38" t="s">
        <v>75</v>
      </c>
      <c r="B11" s="38"/>
      <c r="D11" s="13">
        <v>40380</v>
      </c>
      <c r="F11" s="13">
        <v>160697</v>
      </c>
    </row>
    <row r="12" spans="1:6" ht="21.95" customHeight="1" thickBot="1" x14ac:dyDescent="0.25">
      <c r="A12" s="35" t="s">
        <v>60</v>
      </c>
      <c r="B12" s="35"/>
      <c r="D12" s="16">
        <v>1654590</v>
      </c>
      <c r="F12" s="16">
        <v>52938470</v>
      </c>
    </row>
  </sheetData>
  <mergeCells count="12">
    <mergeCell ref="A1:F1"/>
    <mergeCell ref="A2:F2"/>
    <mergeCell ref="A3:F3"/>
    <mergeCell ref="B5:F5"/>
    <mergeCell ref="D6:E6"/>
    <mergeCell ref="A11:B11"/>
    <mergeCell ref="A12:B12"/>
    <mergeCell ref="A6:B6"/>
    <mergeCell ref="A7:B7"/>
    <mergeCell ref="A8:B8"/>
    <mergeCell ref="A9:B9"/>
    <mergeCell ref="A10:B10"/>
  </mergeCells>
  <pageMargins left="0.39" right="0.39" top="0.39" bottom="0.39" header="0" footer="0"/>
  <pageSetup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F9"/>
  <sheetViews>
    <sheetView rightToLeft="1" view="pageBreakPreview" zoomScale="130" zoomScaleNormal="100" zoomScaleSheetLayoutView="130" workbookViewId="0">
      <selection activeCell="F14" sqref="F14"/>
    </sheetView>
  </sheetViews>
  <sheetFormatPr defaultRowHeight="12.75" x14ac:dyDescent="0.2"/>
  <cols>
    <col min="1" max="1" width="5.140625" customWidth="1"/>
    <col min="2" max="2" width="41.5703125" customWidth="1"/>
    <col min="3" max="3" width="1.28515625" customWidth="1"/>
    <col min="4" max="4" width="19.42578125" customWidth="1"/>
    <col min="5" max="5" width="1.28515625" customWidth="1"/>
    <col min="6" max="6" width="19.42578125" customWidth="1"/>
    <col min="7" max="7" width="0.28515625" customWidth="1"/>
  </cols>
  <sheetData>
    <row r="1" spans="1:6" ht="29.1" customHeight="1" x14ac:dyDescent="0.2">
      <c r="A1" s="44" t="s">
        <v>0</v>
      </c>
      <c r="B1" s="44"/>
      <c r="C1" s="44"/>
      <c r="D1" s="44"/>
      <c r="E1" s="44"/>
      <c r="F1" s="44"/>
    </row>
    <row r="2" spans="1:6" ht="21.95" customHeight="1" x14ac:dyDescent="0.2">
      <c r="A2" s="44" t="s">
        <v>79</v>
      </c>
      <c r="B2" s="44"/>
      <c r="C2" s="44"/>
      <c r="D2" s="44"/>
      <c r="E2" s="44"/>
      <c r="F2" s="44"/>
    </row>
    <row r="3" spans="1:6" ht="21.95" customHeight="1" x14ac:dyDescent="0.2">
      <c r="A3" s="44" t="s">
        <v>2</v>
      </c>
      <c r="B3" s="44"/>
      <c r="C3" s="44"/>
      <c r="D3" s="44"/>
      <c r="E3" s="44"/>
      <c r="F3" s="44"/>
    </row>
    <row r="4" spans="1:6" ht="14.65" customHeight="1" x14ac:dyDescent="0.2"/>
    <row r="5" spans="1:6" ht="29.1" customHeight="1" x14ac:dyDescent="0.2">
      <c r="A5" s="1" t="s">
        <v>123</v>
      </c>
      <c r="B5" s="45" t="s">
        <v>91</v>
      </c>
      <c r="C5" s="45"/>
      <c r="D5" s="45"/>
      <c r="E5" s="45"/>
      <c r="F5" s="45"/>
    </row>
    <row r="6" spans="1:6" ht="14.65" customHeight="1" x14ac:dyDescent="0.2">
      <c r="A6" s="40" t="s">
        <v>91</v>
      </c>
      <c r="B6" s="40"/>
      <c r="D6" s="2" t="s">
        <v>94</v>
      </c>
      <c r="F6" s="2" t="s">
        <v>9</v>
      </c>
    </row>
    <row r="7" spans="1:6" ht="21.95" customHeight="1" x14ac:dyDescent="0.2">
      <c r="A7" s="41" t="s">
        <v>91</v>
      </c>
      <c r="B7" s="41"/>
      <c r="D7" s="6">
        <v>53057355</v>
      </c>
      <c r="F7" s="6">
        <v>2236443502</v>
      </c>
    </row>
    <row r="8" spans="1:6" ht="21.95" customHeight="1" x14ac:dyDescent="0.2">
      <c r="A8" s="38" t="s">
        <v>124</v>
      </c>
      <c r="B8" s="38"/>
      <c r="D8" s="13">
        <v>61038300</v>
      </c>
      <c r="F8" s="13">
        <v>314874898</v>
      </c>
    </row>
    <row r="9" spans="1:6" ht="21.95" customHeight="1" x14ac:dyDescent="0.2">
      <c r="A9" s="35" t="s">
        <v>60</v>
      </c>
      <c r="B9" s="35"/>
      <c r="D9" s="16">
        <v>114095655</v>
      </c>
      <c r="F9" s="16">
        <v>2551318400</v>
      </c>
    </row>
  </sheetData>
  <mergeCells count="8">
    <mergeCell ref="A7:B7"/>
    <mergeCell ref="A8:B8"/>
    <mergeCell ref="A9:B9"/>
    <mergeCell ref="A1:F1"/>
    <mergeCell ref="A2:F2"/>
    <mergeCell ref="A3:F3"/>
    <mergeCell ref="B5:F5"/>
    <mergeCell ref="A6:B6"/>
  </mergeCells>
  <pageMargins left="0.39" right="0.39" top="0.39" bottom="0.39" header="0" footer="0"/>
  <pageSetup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S16"/>
  <sheetViews>
    <sheetView rightToLeft="1" view="pageBreakPreview" zoomScaleNormal="100" zoomScaleSheetLayoutView="100" workbookViewId="0">
      <selection activeCell="E19" sqref="E19"/>
    </sheetView>
  </sheetViews>
  <sheetFormatPr defaultRowHeight="12.75" x14ac:dyDescent="0.2"/>
  <cols>
    <col min="1" max="1" width="13" bestFit="1" customWidth="1"/>
    <col min="2" max="2" width="1.28515625" customWidth="1"/>
    <col min="3" max="3" width="11.7109375" bestFit="1" customWidth="1"/>
    <col min="4" max="4" width="1.28515625" customWidth="1"/>
    <col min="5" max="5" width="13.5703125" bestFit="1" customWidth="1"/>
    <col min="6" max="6" width="1.28515625" customWidth="1"/>
    <col min="7" max="7" width="9.5703125" bestFit="1" customWidth="1"/>
    <col min="8" max="8" width="1.28515625" customWidth="1"/>
    <col min="9" max="9" width="16" bestFit="1" customWidth="1"/>
    <col min="10" max="10" width="1.28515625" customWidth="1"/>
    <col min="11" max="11" width="13" bestFit="1" customWidth="1"/>
    <col min="12" max="12" width="1.28515625" customWidth="1"/>
    <col min="13" max="13" width="16" bestFit="1" customWidth="1"/>
    <col min="14" max="14" width="1.28515625" customWidth="1"/>
    <col min="15" max="15" width="16" bestFit="1" customWidth="1"/>
    <col min="16" max="16" width="1.28515625" customWidth="1"/>
    <col min="17" max="17" width="13" bestFit="1" customWidth="1"/>
    <col min="18" max="18" width="1.28515625" customWidth="1"/>
    <col min="19" max="19" width="16" bestFit="1" customWidth="1"/>
    <col min="20" max="20" width="0.28515625" customWidth="1"/>
  </cols>
  <sheetData>
    <row r="1" spans="1:19" ht="29.1" customHeight="1" x14ac:dyDescent="0.2">
      <c r="A1" s="44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</row>
    <row r="2" spans="1:19" ht="21.95" customHeight="1" x14ac:dyDescent="0.2">
      <c r="A2" s="44" t="s">
        <v>79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</row>
    <row r="3" spans="1:19" ht="21.95" customHeight="1" x14ac:dyDescent="0.2">
      <c r="A3" s="44" t="s">
        <v>2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</row>
    <row r="4" spans="1:19" ht="14.65" customHeight="1" x14ac:dyDescent="0.2"/>
    <row r="5" spans="1:19" ht="14.65" customHeight="1" x14ac:dyDescent="0.2">
      <c r="A5" s="45" t="s">
        <v>97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</row>
    <row r="6" spans="1:19" ht="14.65" customHeight="1" x14ac:dyDescent="0.2">
      <c r="A6" s="40" t="s">
        <v>61</v>
      </c>
      <c r="C6" s="40" t="s">
        <v>125</v>
      </c>
      <c r="D6" s="40"/>
      <c r="E6" s="40"/>
      <c r="F6" s="40"/>
      <c r="G6" s="40"/>
      <c r="I6" s="40" t="s">
        <v>94</v>
      </c>
      <c r="J6" s="40"/>
      <c r="K6" s="40"/>
      <c r="L6" s="40"/>
      <c r="M6" s="40"/>
      <c r="O6" s="40" t="s">
        <v>95</v>
      </c>
      <c r="P6" s="40"/>
      <c r="Q6" s="40"/>
      <c r="R6" s="40"/>
      <c r="S6" s="40"/>
    </row>
    <row r="7" spans="1:19" ht="29.1" customHeight="1" x14ac:dyDescent="0.2">
      <c r="A7" s="40"/>
      <c r="C7" s="18" t="s">
        <v>126</v>
      </c>
      <c r="D7" s="3"/>
      <c r="E7" s="18" t="s">
        <v>127</v>
      </c>
      <c r="F7" s="3"/>
      <c r="G7" s="18" t="s">
        <v>128</v>
      </c>
      <c r="I7" s="18" t="s">
        <v>129</v>
      </c>
      <c r="J7" s="3"/>
      <c r="K7" s="18" t="s">
        <v>130</v>
      </c>
      <c r="L7" s="3"/>
      <c r="M7" s="18" t="s">
        <v>131</v>
      </c>
      <c r="O7" s="18" t="s">
        <v>129</v>
      </c>
      <c r="P7" s="3"/>
      <c r="Q7" s="18" t="s">
        <v>130</v>
      </c>
      <c r="R7" s="3"/>
      <c r="S7" s="18" t="s">
        <v>131</v>
      </c>
    </row>
    <row r="8" spans="1:19" ht="21.95" customHeight="1" x14ac:dyDescent="0.2">
      <c r="A8" s="5" t="s">
        <v>52</v>
      </c>
      <c r="C8" s="5" t="s">
        <v>132</v>
      </c>
      <c r="E8" s="6">
        <v>4398461</v>
      </c>
      <c r="G8" s="6">
        <v>750</v>
      </c>
      <c r="I8" s="6">
        <v>3298845750</v>
      </c>
      <c r="K8" s="6">
        <v>2257937</v>
      </c>
      <c r="M8" s="6">
        <v>3296587813</v>
      </c>
      <c r="O8" s="6">
        <v>3298845750</v>
      </c>
      <c r="Q8" s="6">
        <v>2257937</v>
      </c>
      <c r="S8" s="6">
        <v>3296587813</v>
      </c>
    </row>
    <row r="9" spans="1:19" ht="21.95" customHeight="1" x14ac:dyDescent="0.2">
      <c r="A9" s="8" t="s">
        <v>42</v>
      </c>
      <c r="C9" s="8" t="s">
        <v>133</v>
      </c>
      <c r="E9" s="9">
        <v>1600000</v>
      </c>
      <c r="G9" s="9">
        <v>700</v>
      </c>
      <c r="I9" s="9">
        <v>0</v>
      </c>
      <c r="K9" s="9">
        <v>0</v>
      </c>
      <c r="M9" s="9">
        <v>0</v>
      </c>
      <c r="O9" s="9">
        <v>1120000000</v>
      </c>
      <c r="Q9" s="9">
        <v>13640054</v>
      </c>
      <c r="S9" s="9">
        <v>1106359946</v>
      </c>
    </row>
    <row r="10" spans="1:19" ht="21.95" customHeight="1" x14ac:dyDescent="0.2">
      <c r="A10" s="8" t="s">
        <v>24</v>
      </c>
      <c r="C10" s="8" t="s">
        <v>134</v>
      </c>
      <c r="E10" s="9">
        <v>24482525</v>
      </c>
      <c r="G10" s="9">
        <v>1350</v>
      </c>
      <c r="I10" s="9">
        <v>33051408750</v>
      </c>
      <c r="K10" s="9">
        <v>291696072</v>
      </c>
      <c r="M10" s="9">
        <v>32759712678</v>
      </c>
      <c r="O10" s="9">
        <v>33051408750</v>
      </c>
      <c r="Q10" s="9">
        <v>291696072</v>
      </c>
      <c r="S10" s="9">
        <v>32759712678</v>
      </c>
    </row>
    <row r="11" spans="1:19" ht="21.95" customHeight="1" x14ac:dyDescent="0.2">
      <c r="A11" s="11" t="s">
        <v>21</v>
      </c>
      <c r="C11" s="33" t="s">
        <v>135</v>
      </c>
      <c r="E11" s="31">
        <v>665000</v>
      </c>
      <c r="G11" s="31">
        <v>37000</v>
      </c>
      <c r="I11" s="13">
        <v>0</v>
      </c>
      <c r="K11" s="13">
        <v>0</v>
      </c>
      <c r="M11" s="13">
        <v>0</v>
      </c>
      <c r="O11" s="13">
        <v>24605000000</v>
      </c>
      <c r="Q11" s="13">
        <v>0</v>
      </c>
      <c r="S11" s="13">
        <v>24605000000</v>
      </c>
    </row>
    <row r="12" spans="1:19" ht="21.95" customHeight="1" x14ac:dyDescent="0.2">
      <c r="A12" s="15" t="s">
        <v>60</v>
      </c>
      <c r="C12" s="31"/>
      <c r="D12" s="32"/>
      <c r="E12" s="31"/>
      <c r="F12" s="32"/>
      <c r="G12" s="31"/>
      <c r="I12" s="16">
        <v>36350254500</v>
      </c>
      <c r="K12" s="16">
        <v>293954009</v>
      </c>
      <c r="M12" s="16">
        <v>36056300491</v>
      </c>
      <c r="O12" s="16">
        <v>62075254500</v>
      </c>
      <c r="Q12" s="16">
        <v>307594063</v>
      </c>
      <c r="S12" s="16">
        <v>61767660437</v>
      </c>
    </row>
    <row r="13" spans="1:19" x14ac:dyDescent="0.2">
      <c r="C13" s="32"/>
      <c r="D13" s="32"/>
      <c r="E13" s="32"/>
      <c r="F13" s="32"/>
      <c r="G13" s="32"/>
    </row>
    <row r="14" spans="1:19" x14ac:dyDescent="0.2">
      <c r="C14" s="32"/>
      <c r="D14" s="32"/>
      <c r="E14" s="32"/>
      <c r="F14" s="32"/>
      <c r="G14" s="32"/>
    </row>
    <row r="15" spans="1:19" x14ac:dyDescent="0.2">
      <c r="C15" s="32"/>
      <c r="D15" s="32"/>
      <c r="E15" s="32"/>
      <c r="F15" s="32"/>
      <c r="G15" s="32"/>
    </row>
    <row r="16" spans="1:19" x14ac:dyDescent="0.2">
      <c r="C16" s="32"/>
      <c r="D16" s="32"/>
      <c r="E16" s="32"/>
      <c r="F16" s="32"/>
      <c r="G16" s="32"/>
    </row>
  </sheetData>
  <mergeCells count="8">
    <mergeCell ref="A1:S1"/>
    <mergeCell ref="A2:S2"/>
    <mergeCell ref="A3:S3"/>
    <mergeCell ref="A5:S5"/>
    <mergeCell ref="A6:A7"/>
    <mergeCell ref="C6:G6"/>
    <mergeCell ref="I6:M6"/>
    <mergeCell ref="O6:S6"/>
  </mergeCells>
  <pageMargins left="0.39" right="0.39" top="0.39" bottom="0.39" header="0" footer="0"/>
  <pageSetup scale="92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M13"/>
  <sheetViews>
    <sheetView rightToLeft="1" view="pageBreakPreview" zoomScale="115" zoomScaleNormal="100" zoomScaleSheetLayoutView="115" workbookViewId="0">
      <selection activeCell="G18" sqref="G18"/>
    </sheetView>
  </sheetViews>
  <sheetFormatPr defaultRowHeight="12.75" x14ac:dyDescent="0.2"/>
  <cols>
    <col min="1" max="1" width="39" customWidth="1"/>
    <col min="2" max="2" width="1.28515625" customWidth="1"/>
    <col min="3" max="3" width="14.28515625" customWidth="1"/>
    <col min="4" max="4" width="1.28515625" customWidth="1"/>
    <col min="5" max="5" width="10.42578125" customWidth="1"/>
    <col min="6" max="6" width="1.28515625" customWidth="1"/>
    <col min="7" max="7" width="15.5703125" customWidth="1"/>
    <col min="8" max="8" width="1.28515625" customWidth="1"/>
    <col min="9" max="9" width="14.285156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0.28515625" customWidth="1"/>
  </cols>
  <sheetData>
    <row r="1" spans="1:13" ht="29.1" customHeight="1" x14ac:dyDescent="0.2">
      <c r="A1" s="44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</row>
    <row r="2" spans="1:13" ht="21.95" customHeight="1" x14ac:dyDescent="0.2">
      <c r="A2" s="44" t="s">
        <v>79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</row>
    <row r="3" spans="1:13" ht="21.95" customHeight="1" x14ac:dyDescent="0.2">
      <c r="A3" s="44" t="s">
        <v>2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</row>
    <row r="4" spans="1:13" ht="14.65" customHeight="1" x14ac:dyDescent="0.2"/>
    <row r="5" spans="1:13" ht="14.65" customHeight="1" x14ac:dyDescent="0.2">
      <c r="A5" s="45" t="s">
        <v>138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</row>
    <row r="6" spans="1:13" ht="14.65" customHeight="1" x14ac:dyDescent="0.2">
      <c r="A6" s="40" t="s">
        <v>82</v>
      </c>
      <c r="C6" s="40" t="s">
        <v>94</v>
      </c>
      <c r="D6" s="40"/>
      <c r="E6" s="40"/>
      <c r="F6" s="40"/>
      <c r="G6" s="40"/>
      <c r="I6" s="40" t="s">
        <v>95</v>
      </c>
      <c r="J6" s="40"/>
      <c r="K6" s="40"/>
      <c r="L6" s="40"/>
      <c r="M6" s="40"/>
    </row>
    <row r="7" spans="1:13" ht="29.1" customHeight="1" x14ac:dyDescent="0.2">
      <c r="A7" s="40"/>
      <c r="C7" s="18" t="s">
        <v>136</v>
      </c>
      <c r="D7" s="3"/>
      <c r="E7" s="18" t="s">
        <v>130</v>
      </c>
      <c r="F7" s="3"/>
      <c r="G7" s="18" t="s">
        <v>137</v>
      </c>
      <c r="I7" s="18" t="s">
        <v>136</v>
      </c>
      <c r="J7" s="3"/>
      <c r="K7" s="18" t="s">
        <v>130</v>
      </c>
      <c r="L7" s="3"/>
      <c r="M7" s="18" t="s">
        <v>137</v>
      </c>
    </row>
    <row r="8" spans="1:13" ht="21.95" customHeight="1" x14ac:dyDescent="0.2">
      <c r="A8" s="5" t="s">
        <v>68</v>
      </c>
      <c r="C8" s="6">
        <v>29969</v>
      </c>
      <c r="E8" s="6">
        <v>0</v>
      </c>
      <c r="G8" s="6">
        <v>29969</v>
      </c>
      <c r="I8" s="6">
        <v>16069295</v>
      </c>
      <c r="K8" s="6">
        <v>0</v>
      </c>
      <c r="M8" s="6">
        <v>16069295</v>
      </c>
    </row>
    <row r="9" spans="1:13" ht="21.95" customHeight="1" x14ac:dyDescent="0.2">
      <c r="A9" s="8" t="s">
        <v>70</v>
      </c>
      <c r="C9" s="9">
        <v>23482</v>
      </c>
      <c r="E9" s="9">
        <v>0</v>
      </c>
      <c r="G9" s="9">
        <v>23482</v>
      </c>
      <c r="I9" s="9">
        <v>93352</v>
      </c>
      <c r="K9" s="9">
        <v>0</v>
      </c>
      <c r="M9" s="9">
        <v>93352</v>
      </c>
    </row>
    <row r="10" spans="1:13" ht="21.95" customHeight="1" x14ac:dyDescent="0.2">
      <c r="A10" s="8" t="s">
        <v>72</v>
      </c>
      <c r="C10" s="9">
        <v>11832</v>
      </c>
      <c r="E10" s="9">
        <v>0</v>
      </c>
      <c r="G10" s="9">
        <v>11832</v>
      </c>
      <c r="I10" s="9">
        <v>75975</v>
      </c>
      <c r="K10" s="9">
        <v>0</v>
      </c>
      <c r="M10" s="9">
        <v>75975</v>
      </c>
    </row>
    <row r="11" spans="1:13" ht="21.95" customHeight="1" x14ac:dyDescent="0.2">
      <c r="A11" s="8" t="s">
        <v>73</v>
      </c>
      <c r="C11" s="9">
        <v>1548927</v>
      </c>
      <c r="E11" s="9">
        <v>0</v>
      </c>
      <c r="G11" s="9">
        <v>1548927</v>
      </c>
      <c r="I11" s="9">
        <v>36539151</v>
      </c>
      <c r="K11" s="9">
        <v>0</v>
      </c>
      <c r="M11" s="9">
        <v>36539151</v>
      </c>
    </row>
    <row r="12" spans="1:13" ht="21.95" customHeight="1" x14ac:dyDescent="0.2">
      <c r="A12" s="11" t="s">
        <v>75</v>
      </c>
      <c r="C12" s="13">
        <v>40380</v>
      </c>
      <c r="E12" s="13">
        <v>0</v>
      </c>
      <c r="G12" s="13">
        <v>40380</v>
      </c>
      <c r="I12" s="13">
        <v>160697</v>
      </c>
      <c r="K12" s="13">
        <v>0</v>
      </c>
      <c r="M12" s="13">
        <v>160697</v>
      </c>
    </row>
    <row r="13" spans="1:13" ht="21.95" customHeight="1" x14ac:dyDescent="0.2">
      <c r="A13" s="15" t="s">
        <v>60</v>
      </c>
      <c r="C13" s="16">
        <v>1654590</v>
      </c>
      <c r="E13" s="16">
        <v>0</v>
      </c>
      <c r="G13" s="16">
        <v>1654590</v>
      </c>
      <c r="I13" s="16">
        <v>52938470</v>
      </c>
      <c r="K13" s="16">
        <v>0</v>
      </c>
      <c r="M13" s="16">
        <v>52938470</v>
      </c>
    </row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Q46"/>
  <sheetViews>
    <sheetView rightToLeft="1" tabSelected="1" view="pageBreakPreview" zoomScaleNormal="100" zoomScaleSheetLayoutView="100" workbookViewId="0">
      <selection activeCell="U13" sqref="U13"/>
    </sheetView>
  </sheetViews>
  <sheetFormatPr defaultRowHeight="12.75" x14ac:dyDescent="0.2"/>
  <cols>
    <col min="1" max="1" width="29.5703125" bestFit="1" customWidth="1"/>
    <col min="2" max="2" width="1.28515625" customWidth="1"/>
    <col min="3" max="3" width="11.7109375" bestFit="1" customWidth="1"/>
    <col min="4" max="4" width="1.28515625" customWidth="1"/>
    <col min="5" max="5" width="17.140625" bestFit="1" customWidth="1"/>
    <col min="6" max="6" width="1.28515625" customWidth="1"/>
    <col min="7" max="7" width="17.140625" bestFit="1" customWidth="1"/>
    <col min="8" max="8" width="1.28515625" customWidth="1"/>
    <col min="9" max="9" width="16" bestFit="1" customWidth="1"/>
    <col min="10" max="10" width="1.28515625" customWidth="1"/>
    <col min="11" max="11" width="13" bestFit="1" customWidth="1"/>
    <col min="12" max="12" width="1.28515625" customWidth="1"/>
    <col min="13" max="13" width="19" bestFit="1" customWidth="1"/>
    <col min="14" max="14" width="1.28515625" customWidth="1"/>
    <col min="15" max="15" width="19" bestFit="1" customWidth="1"/>
    <col min="16" max="16" width="1.28515625" customWidth="1"/>
    <col min="17" max="17" width="17.140625" bestFit="1" customWidth="1"/>
    <col min="18" max="18" width="22.42578125" bestFit="1" customWidth="1"/>
    <col min="19" max="19" width="14.140625" bestFit="1" customWidth="1"/>
    <col min="20" max="20" width="12.85546875" bestFit="1" customWidth="1"/>
    <col min="21" max="21" width="13.5703125" bestFit="1" customWidth="1"/>
    <col min="22" max="22" width="12.85546875" bestFit="1" customWidth="1"/>
  </cols>
  <sheetData>
    <row r="1" spans="1:17" ht="29.1" customHeight="1" x14ac:dyDescent="0.2">
      <c r="A1" s="44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</row>
    <row r="2" spans="1:17" ht="21.95" customHeight="1" x14ac:dyDescent="0.2">
      <c r="A2" s="44" t="s">
        <v>79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</row>
    <row r="3" spans="1:17" ht="21.95" customHeight="1" x14ac:dyDescent="0.2">
      <c r="A3" s="44" t="s">
        <v>2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</row>
    <row r="4" spans="1:17" ht="14.65" customHeight="1" x14ac:dyDescent="0.2"/>
    <row r="5" spans="1:17" ht="14.65" customHeight="1" x14ac:dyDescent="0.2">
      <c r="A5" s="45" t="s">
        <v>139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</row>
    <row r="6" spans="1:17" ht="14.65" customHeight="1" x14ac:dyDescent="0.2">
      <c r="A6" s="40" t="s">
        <v>82</v>
      </c>
      <c r="C6" s="40" t="s">
        <v>94</v>
      </c>
      <c r="D6" s="40"/>
      <c r="E6" s="40"/>
      <c r="F6" s="40"/>
      <c r="G6" s="40"/>
      <c r="H6" s="40"/>
      <c r="I6" s="40"/>
      <c r="K6" s="40" t="s">
        <v>95</v>
      </c>
      <c r="L6" s="40"/>
      <c r="M6" s="40"/>
      <c r="N6" s="40"/>
      <c r="O6" s="40"/>
      <c r="P6" s="40"/>
      <c r="Q6" s="40"/>
    </row>
    <row r="7" spans="1:17" ht="29.1" customHeight="1" x14ac:dyDescent="0.2">
      <c r="A7" s="40"/>
      <c r="C7" s="18" t="s">
        <v>13</v>
      </c>
      <c r="D7" s="3"/>
      <c r="E7" s="18" t="s">
        <v>140</v>
      </c>
      <c r="F7" s="3"/>
      <c r="G7" s="18" t="s">
        <v>141</v>
      </c>
      <c r="H7" s="3"/>
      <c r="I7" s="18" t="s">
        <v>142</v>
      </c>
      <c r="K7" s="18" t="s">
        <v>13</v>
      </c>
      <c r="L7" s="3"/>
      <c r="M7" s="18" t="s">
        <v>140</v>
      </c>
      <c r="N7" s="3"/>
      <c r="O7" s="18" t="s">
        <v>141</v>
      </c>
      <c r="P7" s="3"/>
      <c r="Q7" s="23" t="s">
        <v>142</v>
      </c>
    </row>
    <row r="8" spans="1:17" ht="21.95" customHeight="1" x14ac:dyDescent="0.2">
      <c r="A8" s="28" t="s">
        <v>59</v>
      </c>
      <c r="C8" s="29">
        <v>1750000</v>
      </c>
      <c r="E8" s="29">
        <v>4773428179</v>
      </c>
      <c r="G8" s="29">
        <v>3976107031</v>
      </c>
      <c r="I8" s="29">
        <v>797321148</v>
      </c>
      <c r="K8" s="29">
        <v>1750000</v>
      </c>
      <c r="M8" s="29">
        <v>4773428179</v>
      </c>
      <c r="O8" s="29">
        <v>3976107031</v>
      </c>
      <c r="Q8" s="29">
        <v>797321148</v>
      </c>
    </row>
    <row r="9" spans="1:17" ht="21.95" customHeight="1" x14ac:dyDescent="0.2">
      <c r="A9" s="8" t="s">
        <v>50</v>
      </c>
      <c r="C9" s="9">
        <v>450000</v>
      </c>
      <c r="E9" s="9">
        <v>4602948558</v>
      </c>
      <c r="G9" s="9">
        <v>4034848950</v>
      </c>
      <c r="I9" s="9">
        <f>E9-G9</f>
        <v>568099608</v>
      </c>
      <c r="K9" s="9">
        <v>450000</v>
      </c>
      <c r="M9" s="9">
        <v>4602948558</v>
      </c>
      <c r="O9" s="9">
        <v>3098811168</v>
      </c>
      <c r="Q9" s="21">
        <v>1504137390</v>
      </c>
    </row>
    <row r="10" spans="1:17" ht="21.95" customHeight="1" x14ac:dyDescent="0.2">
      <c r="A10" s="33" t="s">
        <v>22</v>
      </c>
      <c r="C10" s="34">
        <v>4900000</v>
      </c>
      <c r="E10" s="34">
        <v>54978427307</v>
      </c>
      <c r="G10" s="34">
        <v>54699589350</v>
      </c>
      <c r="I10" s="25">
        <f t="shared" ref="I10:I14" si="0">E10-G10</f>
        <v>278837957</v>
      </c>
      <c r="K10" s="34">
        <v>4900000</v>
      </c>
      <c r="M10" s="34">
        <v>54978427307</v>
      </c>
      <c r="O10" s="34">
        <v>51679665450</v>
      </c>
      <c r="Q10" s="34">
        <v>3298761857</v>
      </c>
    </row>
    <row r="11" spans="1:17" ht="21.95" customHeight="1" x14ac:dyDescent="0.2">
      <c r="A11" s="8" t="s">
        <v>38</v>
      </c>
      <c r="C11" s="9">
        <v>10519480</v>
      </c>
      <c r="E11" s="9">
        <v>25469888667</v>
      </c>
      <c r="G11" s="9">
        <v>29185177461</v>
      </c>
      <c r="I11" s="25">
        <f t="shared" si="0"/>
        <v>-3715288794</v>
      </c>
      <c r="K11" s="9">
        <v>28519481</v>
      </c>
      <c r="M11" s="9">
        <v>79211241001</v>
      </c>
      <c r="O11" s="9">
        <v>54609130800</v>
      </c>
      <c r="Q11" s="21">
        <v>24602110201</v>
      </c>
    </row>
    <row r="12" spans="1:17" ht="21.95" customHeight="1" x14ac:dyDescent="0.2">
      <c r="A12" s="8" t="s">
        <v>30</v>
      </c>
      <c r="C12" s="9">
        <v>3218175</v>
      </c>
      <c r="E12" s="9">
        <v>40034871552</v>
      </c>
      <c r="G12" s="9">
        <v>28867626645</v>
      </c>
      <c r="I12" s="25">
        <f t="shared" si="0"/>
        <v>11167244907</v>
      </c>
      <c r="K12" s="9">
        <v>5618175</v>
      </c>
      <c r="M12" s="9">
        <v>68569943185</v>
      </c>
      <c r="O12" s="9">
        <v>50301637032</v>
      </c>
      <c r="Q12" s="21">
        <v>18268306153</v>
      </c>
    </row>
    <row r="13" spans="1:17" ht="21.95" customHeight="1" x14ac:dyDescent="0.2">
      <c r="A13" s="8" t="s">
        <v>28</v>
      </c>
      <c r="C13" s="9">
        <v>1146038</v>
      </c>
      <c r="E13" s="9">
        <v>45607035589</v>
      </c>
      <c r="G13" s="9">
        <v>44645995506</v>
      </c>
      <c r="I13" s="25">
        <f t="shared" si="0"/>
        <v>961040083</v>
      </c>
      <c r="K13" s="9">
        <v>2400000</v>
      </c>
      <c r="M13" s="9">
        <v>84453865644</v>
      </c>
      <c r="O13" s="9">
        <v>61074432000</v>
      </c>
      <c r="Q13" s="21">
        <v>23379433644</v>
      </c>
    </row>
    <row r="14" spans="1:17" ht="21.95" customHeight="1" x14ac:dyDescent="0.2">
      <c r="A14" s="8" t="s">
        <v>19</v>
      </c>
      <c r="C14" s="9">
        <v>47467810</v>
      </c>
      <c r="E14" s="9">
        <v>97673730674</v>
      </c>
      <c r="G14" s="9">
        <v>91445259716</v>
      </c>
      <c r="I14" s="25">
        <f t="shared" si="0"/>
        <v>6228470958</v>
      </c>
      <c r="K14" s="9">
        <v>110643444</v>
      </c>
      <c r="M14" s="9">
        <v>212227993894</v>
      </c>
      <c r="O14" s="9">
        <v>149899713282</v>
      </c>
      <c r="Q14" s="21">
        <v>62328280612</v>
      </c>
    </row>
    <row r="15" spans="1:17" ht="21.95" customHeight="1" x14ac:dyDescent="0.2">
      <c r="A15" s="8" t="s">
        <v>100</v>
      </c>
      <c r="C15" s="9">
        <v>0</v>
      </c>
      <c r="E15" s="9">
        <v>0</v>
      </c>
      <c r="G15" s="9">
        <v>0</v>
      </c>
      <c r="I15" s="9">
        <v>0</v>
      </c>
      <c r="K15" s="9">
        <v>4300000</v>
      </c>
      <c r="M15" s="9">
        <v>24791607115</v>
      </c>
      <c r="O15" s="9">
        <v>21671284050</v>
      </c>
      <c r="Q15" s="21">
        <v>3120323065</v>
      </c>
    </row>
    <row r="16" spans="1:17" ht="21.95" customHeight="1" x14ac:dyDescent="0.2">
      <c r="A16" s="8" t="s">
        <v>101</v>
      </c>
      <c r="C16" s="9">
        <v>0</v>
      </c>
      <c r="E16" s="9">
        <v>0</v>
      </c>
      <c r="G16" s="9">
        <v>0</v>
      </c>
      <c r="I16" s="9">
        <v>0</v>
      </c>
      <c r="K16" s="9">
        <v>1650000</v>
      </c>
      <c r="M16" s="9">
        <v>63425606046</v>
      </c>
      <c r="O16" s="9">
        <v>53059903875</v>
      </c>
      <c r="Q16" s="21">
        <v>10365702171</v>
      </c>
    </row>
    <row r="17" spans="1:17" ht="21.95" customHeight="1" x14ac:dyDescent="0.2">
      <c r="A17" s="8" t="s">
        <v>102</v>
      </c>
      <c r="C17" s="9">
        <v>0</v>
      </c>
      <c r="E17" s="9">
        <v>0</v>
      </c>
      <c r="G17" s="9">
        <v>0</v>
      </c>
      <c r="I17" s="9">
        <v>0</v>
      </c>
      <c r="K17" s="9">
        <v>6240000</v>
      </c>
      <c r="M17" s="9">
        <v>21896138259</v>
      </c>
      <c r="O17" s="9">
        <v>19352960640</v>
      </c>
      <c r="Q17" s="21">
        <v>2543177619</v>
      </c>
    </row>
    <row r="18" spans="1:17" ht="21.95" customHeight="1" x14ac:dyDescent="0.2">
      <c r="A18" s="8" t="s">
        <v>40</v>
      </c>
      <c r="C18" s="9">
        <v>0</v>
      </c>
      <c r="E18" s="9">
        <v>0</v>
      </c>
      <c r="G18" s="9">
        <v>0</v>
      </c>
      <c r="I18" s="9">
        <v>0</v>
      </c>
      <c r="K18" s="9">
        <v>1531631</v>
      </c>
      <c r="M18" s="9">
        <v>19856864073</v>
      </c>
      <c r="O18" s="9">
        <v>15621032586</v>
      </c>
      <c r="Q18" s="21">
        <v>4235831487</v>
      </c>
    </row>
    <row r="19" spans="1:17" ht="21.95" customHeight="1" x14ac:dyDescent="0.2">
      <c r="A19" s="8" t="s">
        <v>34</v>
      </c>
      <c r="C19" s="9">
        <v>0</v>
      </c>
      <c r="E19" s="9">
        <v>0</v>
      </c>
      <c r="G19" s="9">
        <v>0</v>
      </c>
      <c r="I19" s="9">
        <v>0</v>
      </c>
      <c r="K19" s="9">
        <v>700000</v>
      </c>
      <c r="M19" s="9">
        <v>12136863033</v>
      </c>
      <c r="O19" s="9">
        <v>11684473123</v>
      </c>
      <c r="Q19" s="21">
        <v>452389910</v>
      </c>
    </row>
    <row r="20" spans="1:17" ht="21.95" customHeight="1" x14ac:dyDescent="0.2">
      <c r="A20" s="8" t="s">
        <v>44</v>
      </c>
      <c r="C20" s="9">
        <v>0</v>
      </c>
      <c r="E20" s="9">
        <v>0</v>
      </c>
      <c r="G20" s="9">
        <v>0</v>
      </c>
      <c r="I20" s="9">
        <v>0</v>
      </c>
      <c r="K20" s="9">
        <v>3000000</v>
      </c>
      <c r="M20" s="9">
        <v>7610446836</v>
      </c>
      <c r="O20" s="9">
        <v>7843054501</v>
      </c>
      <c r="Q20" s="21">
        <v>-232607665</v>
      </c>
    </row>
    <row r="21" spans="1:17" ht="21.95" customHeight="1" x14ac:dyDescent="0.2">
      <c r="A21" s="8" t="s">
        <v>54</v>
      </c>
      <c r="C21" s="9">
        <v>0</v>
      </c>
      <c r="E21" s="9">
        <v>0</v>
      </c>
      <c r="G21" s="9">
        <v>0</v>
      </c>
      <c r="I21" s="9">
        <v>0</v>
      </c>
      <c r="K21" s="9">
        <v>250000</v>
      </c>
      <c r="M21" s="9">
        <v>4651026486</v>
      </c>
      <c r="O21" s="9">
        <v>3328019099</v>
      </c>
      <c r="Q21" s="21">
        <v>1323007387</v>
      </c>
    </row>
    <row r="22" spans="1:17" ht="21.95" customHeight="1" x14ac:dyDescent="0.2">
      <c r="A22" s="8" t="s">
        <v>103</v>
      </c>
      <c r="C22" s="9">
        <v>0</v>
      </c>
      <c r="E22" s="9">
        <v>0</v>
      </c>
      <c r="G22" s="9">
        <v>0</v>
      </c>
      <c r="I22" s="9">
        <v>0</v>
      </c>
      <c r="K22" s="9">
        <v>3000000</v>
      </c>
      <c r="M22" s="9">
        <v>19890940500</v>
      </c>
      <c r="O22" s="9">
        <v>19712011500</v>
      </c>
      <c r="Q22" s="21">
        <v>178929000</v>
      </c>
    </row>
    <row r="23" spans="1:17" ht="21.95" customHeight="1" x14ac:dyDescent="0.2">
      <c r="A23" s="8" t="s">
        <v>104</v>
      </c>
      <c r="C23" s="9">
        <v>0</v>
      </c>
      <c r="E23" s="9">
        <v>0</v>
      </c>
      <c r="G23" s="9">
        <v>0</v>
      </c>
      <c r="I23" s="9">
        <v>0</v>
      </c>
      <c r="K23" s="9">
        <v>45000007</v>
      </c>
      <c r="M23" s="9">
        <v>107962219013</v>
      </c>
      <c r="O23" s="9">
        <v>73674027210</v>
      </c>
      <c r="Q23" s="21">
        <v>34288191803</v>
      </c>
    </row>
    <row r="24" spans="1:17" ht="21.95" customHeight="1" x14ac:dyDescent="0.2">
      <c r="A24" s="8" t="s">
        <v>105</v>
      </c>
      <c r="C24" s="9">
        <v>0</v>
      </c>
      <c r="E24" s="9">
        <v>0</v>
      </c>
      <c r="G24" s="9">
        <v>0</v>
      </c>
      <c r="I24" s="9">
        <v>0</v>
      </c>
      <c r="K24" s="9">
        <v>17000000</v>
      </c>
      <c r="M24" s="9">
        <v>51904744612</v>
      </c>
      <c r="O24" s="9">
        <v>36214235550</v>
      </c>
      <c r="Q24" s="21">
        <v>15690509062</v>
      </c>
    </row>
    <row r="25" spans="1:17" ht="21.95" customHeight="1" x14ac:dyDescent="0.2">
      <c r="A25" s="8" t="s">
        <v>106</v>
      </c>
      <c r="C25" s="9">
        <v>0</v>
      </c>
      <c r="E25" s="9">
        <v>0</v>
      </c>
      <c r="G25" s="9">
        <v>0</v>
      </c>
      <c r="I25" s="9">
        <v>0</v>
      </c>
      <c r="K25" s="9">
        <v>32000000</v>
      </c>
      <c r="M25" s="9">
        <v>76102193729</v>
      </c>
      <c r="O25" s="9">
        <v>53090222400</v>
      </c>
      <c r="Q25" s="21">
        <v>23011971329</v>
      </c>
    </row>
    <row r="26" spans="1:17" ht="21.95" customHeight="1" x14ac:dyDescent="0.2">
      <c r="A26" s="8" t="s">
        <v>107</v>
      </c>
      <c r="C26" s="9">
        <v>0</v>
      </c>
      <c r="E26" s="9">
        <v>0</v>
      </c>
      <c r="G26" s="9">
        <v>0</v>
      </c>
      <c r="I26" s="9">
        <v>0</v>
      </c>
      <c r="K26" s="9">
        <v>12418268</v>
      </c>
      <c r="M26" s="9">
        <v>34173538391</v>
      </c>
      <c r="O26" s="9">
        <v>31934909263</v>
      </c>
      <c r="Q26" s="21">
        <v>2238629128</v>
      </c>
    </row>
    <row r="27" spans="1:17" ht="21.95" customHeight="1" x14ac:dyDescent="0.2">
      <c r="A27" s="8" t="s">
        <v>27</v>
      </c>
      <c r="C27" s="9">
        <v>0</v>
      </c>
      <c r="E27" s="9">
        <v>0</v>
      </c>
      <c r="G27" s="9">
        <v>0</v>
      </c>
      <c r="I27" s="9">
        <v>0</v>
      </c>
      <c r="K27" s="9">
        <v>1000000</v>
      </c>
      <c r="M27" s="9">
        <v>8002102558</v>
      </c>
      <c r="O27" s="9">
        <v>5685157438</v>
      </c>
      <c r="Q27" s="21">
        <v>2316945120</v>
      </c>
    </row>
    <row r="28" spans="1:17" ht="21.95" customHeight="1" x14ac:dyDescent="0.2">
      <c r="A28" s="8" t="s">
        <v>108</v>
      </c>
      <c r="C28" s="9">
        <v>0</v>
      </c>
      <c r="E28" s="9">
        <v>0</v>
      </c>
      <c r="G28" s="9">
        <v>0</v>
      </c>
      <c r="I28" s="9">
        <v>0</v>
      </c>
      <c r="K28" s="9">
        <v>27000000</v>
      </c>
      <c r="M28" s="9">
        <v>41493635100</v>
      </c>
      <c r="O28" s="9">
        <v>40294358496</v>
      </c>
      <c r="Q28" s="21">
        <v>1199276604</v>
      </c>
    </row>
    <row r="29" spans="1:17" ht="21.95" customHeight="1" x14ac:dyDescent="0.2">
      <c r="A29" s="8" t="s">
        <v>109</v>
      </c>
      <c r="C29" s="9">
        <v>0</v>
      </c>
      <c r="E29" s="9">
        <v>0</v>
      </c>
      <c r="G29" s="9">
        <v>0</v>
      </c>
      <c r="I29" s="9">
        <v>0</v>
      </c>
      <c r="K29" s="9">
        <v>10000000</v>
      </c>
      <c r="M29" s="9">
        <v>13567596222</v>
      </c>
      <c r="O29" s="9">
        <v>14642356500</v>
      </c>
      <c r="Q29" s="21">
        <v>-1074760278</v>
      </c>
    </row>
    <row r="30" spans="1:17" ht="21.95" customHeight="1" x14ac:dyDescent="0.2">
      <c r="A30" s="8" t="s">
        <v>26</v>
      </c>
      <c r="C30" s="9">
        <v>0</v>
      </c>
      <c r="E30" s="9">
        <v>0</v>
      </c>
      <c r="G30" s="9">
        <v>0</v>
      </c>
      <c r="I30" s="9">
        <v>0</v>
      </c>
      <c r="K30" s="9">
        <v>500000</v>
      </c>
      <c r="M30" s="9">
        <v>9562761116</v>
      </c>
      <c r="O30" s="9">
        <v>6550789485</v>
      </c>
      <c r="Q30" s="21">
        <v>3011971631</v>
      </c>
    </row>
    <row r="31" spans="1:17" ht="21.95" customHeight="1" x14ac:dyDescent="0.2">
      <c r="A31" s="8" t="s">
        <v>110</v>
      </c>
      <c r="C31" s="9">
        <v>0</v>
      </c>
      <c r="E31" s="9">
        <v>0</v>
      </c>
      <c r="G31" s="9">
        <v>0</v>
      </c>
      <c r="I31" s="9">
        <v>0</v>
      </c>
      <c r="K31" s="9">
        <v>12400000</v>
      </c>
      <c r="M31" s="9">
        <v>36970850013</v>
      </c>
      <c r="O31" s="9">
        <v>36017214840</v>
      </c>
      <c r="Q31" s="21">
        <v>953635173</v>
      </c>
    </row>
    <row r="32" spans="1:17" ht="21.95" customHeight="1" x14ac:dyDescent="0.2">
      <c r="A32" s="8" t="s">
        <v>111</v>
      </c>
      <c r="C32" s="9">
        <v>0</v>
      </c>
      <c r="E32" s="9">
        <v>0</v>
      </c>
      <c r="G32" s="9">
        <v>0</v>
      </c>
      <c r="I32" s="9">
        <v>0</v>
      </c>
      <c r="K32" s="9">
        <v>185000</v>
      </c>
      <c r="M32" s="9">
        <v>30918533585</v>
      </c>
      <c r="O32" s="9">
        <v>30347054235</v>
      </c>
      <c r="Q32" s="21">
        <v>571479350</v>
      </c>
    </row>
    <row r="33" spans="1:17" ht="21.95" customHeight="1" x14ac:dyDescent="0.2">
      <c r="A33" s="8" t="s">
        <v>112</v>
      </c>
      <c r="C33" s="9">
        <v>0</v>
      </c>
      <c r="E33" s="9">
        <v>0</v>
      </c>
      <c r="G33" s="9">
        <v>0</v>
      </c>
      <c r="I33" s="9">
        <v>0</v>
      </c>
      <c r="K33" s="9">
        <v>27000000</v>
      </c>
      <c r="M33" s="9">
        <v>40294358496</v>
      </c>
      <c r="O33" s="9">
        <v>40294358496</v>
      </c>
      <c r="Q33" s="21">
        <v>0</v>
      </c>
    </row>
    <row r="34" spans="1:17" ht="21.95" customHeight="1" x14ac:dyDescent="0.2">
      <c r="A34" s="8" t="s">
        <v>113</v>
      </c>
      <c r="C34" s="9">
        <v>0</v>
      </c>
      <c r="E34" s="9">
        <v>0</v>
      </c>
      <c r="G34" s="9">
        <v>0</v>
      </c>
      <c r="I34" s="9">
        <v>0</v>
      </c>
      <c r="K34" s="9">
        <v>1562500</v>
      </c>
      <c r="M34" s="9">
        <v>3333563398</v>
      </c>
      <c r="O34" s="9">
        <v>3437238515</v>
      </c>
      <c r="Q34" s="21">
        <v>-103675117</v>
      </c>
    </row>
    <row r="35" spans="1:17" ht="21.95" customHeight="1" x14ac:dyDescent="0.2">
      <c r="A35" s="8" t="s">
        <v>114</v>
      </c>
      <c r="C35" s="9">
        <v>0</v>
      </c>
      <c r="E35" s="9">
        <v>0</v>
      </c>
      <c r="G35" s="9">
        <v>0</v>
      </c>
      <c r="I35" s="9">
        <v>0</v>
      </c>
      <c r="K35" s="9">
        <v>4000000</v>
      </c>
      <c r="M35" s="9">
        <v>35390317724</v>
      </c>
      <c r="O35" s="9">
        <v>26998398000</v>
      </c>
      <c r="Q35" s="21">
        <v>8391919724</v>
      </c>
    </row>
    <row r="36" spans="1:17" ht="21.95" customHeight="1" x14ac:dyDescent="0.2">
      <c r="A36" s="8" t="s">
        <v>115</v>
      </c>
      <c r="C36" s="9">
        <v>0</v>
      </c>
      <c r="E36" s="9">
        <v>0</v>
      </c>
      <c r="G36" s="9">
        <v>0</v>
      </c>
      <c r="I36" s="9">
        <v>0</v>
      </c>
      <c r="K36" s="9">
        <v>6514</v>
      </c>
      <c r="M36" s="9">
        <v>39737890109</v>
      </c>
      <c r="O36" s="9">
        <v>37791513813</v>
      </c>
      <c r="Q36" s="21">
        <v>1946376296</v>
      </c>
    </row>
    <row r="37" spans="1:17" ht="21.95" customHeight="1" x14ac:dyDescent="0.2">
      <c r="A37" s="8" t="s">
        <v>116</v>
      </c>
      <c r="C37" s="9">
        <v>0</v>
      </c>
      <c r="E37" s="9">
        <v>0</v>
      </c>
      <c r="G37" s="9">
        <v>0</v>
      </c>
      <c r="I37" s="9">
        <v>0</v>
      </c>
      <c r="K37" s="9">
        <v>802183</v>
      </c>
      <c r="M37" s="9">
        <v>8025840915</v>
      </c>
      <c r="O37" s="9">
        <v>8025840915</v>
      </c>
      <c r="Q37" s="21">
        <v>0</v>
      </c>
    </row>
    <row r="38" spans="1:17" ht="21.95" customHeight="1" x14ac:dyDescent="0.2">
      <c r="A38" s="8" t="s">
        <v>117</v>
      </c>
      <c r="C38" s="9">
        <v>0</v>
      </c>
      <c r="E38" s="9">
        <v>0</v>
      </c>
      <c r="G38" s="9">
        <v>0</v>
      </c>
      <c r="I38" s="9">
        <v>0</v>
      </c>
      <c r="K38" s="9">
        <v>3000000</v>
      </c>
      <c r="M38" s="9">
        <v>16913928420</v>
      </c>
      <c r="O38" s="9">
        <v>14612535000</v>
      </c>
      <c r="Q38" s="21">
        <v>2301393420</v>
      </c>
    </row>
    <row r="39" spans="1:17" ht="21.95" customHeight="1" x14ac:dyDescent="0.2">
      <c r="A39" s="8" t="s">
        <v>48</v>
      </c>
      <c r="C39" s="9">
        <v>0</v>
      </c>
      <c r="E39" s="9">
        <v>0</v>
      </c>
      <c r="G39" s="9">
        <v>0</v>
      </c>
      <c r="I39" s="9">
        <v>0</v>
      </c>
      <c r="K39" s="9">
        <v>75068</v>
      </c>
      <c r="M39" s="9">
        <v>1552269907</v>
      </c>
      <c r="O39" s="9">
        <v>1518544354</v>
      </c>
      <c r="Q39" s="21">
        <v>33725553</v>
      </c>
    </row>
    <row r="40" spans="1:17" ht="21.95" customHeight="1" x14ac:dyDescent="0.2">
      <c r="A40" s="8" t="s">
        <v>118</v>
      </c>
      <c r="C40" s="9">
        <v>0</v>
      </c>
      <c r="E40" s="9">
        <v>0</v>
      </c>
      <c r="G40" s="9">
        <v>0</v>
      </c>
      <c r="I40" s="9">
        <v>0</v>
      </c>
      <c r="K40" s="9">
        <v>1700000</v>
      </c>
      <c r="M40" s="9">
        <v>5131054736</v>
      </c>
      <c r="O40" s="9">
        <v>5118129762</v>
      </c>
      <c r="Q40" s="21">
        <v>12924974</v>
      </c>
    </row>
    <row r="41" spans="1:17" ht="21.95" customHeight="1" x14ac:dyDescent="0.2">
      <c r="A41" s="11" t="s">
        <v>119</v>
      </c>
      <c r="C41" s="13">
        <v>0</v>
      </c>
      <c r="E41" s="13">
        <v>0</v>
      </c>
      <c r="G41" s="13">
        <v>0</v>
      </c>
      <c r="I41" s="13">
        <v>0</v>
      </c>
      <c r="K41" s="13">
        <v>16421217</v>
      </c>
      <c r="M41" s="13">
        <v>86188136810</v>
      </c>
      <c r="O41" s="13">
        <v>76443000883</v>
      </c>
      <c r="Q41" s="22">
        <v>9745135927</v>
      </c>
    </row>
    <row r="42" spans="1:17" ht="21.95" customHeight="1" thickBot="1" x14ac:dyDescent="0.25">
      <c r="A42" s="15" t="s">
        <v>60</v>
      </c>
      <c r="C42" s="16">
        <v>69451503</v>
      </c>
      <c r="E42" s="16">
        <v>273140330526</v>
      </c>
      <c r="G42" s="16">
        <v>201238307810</v>
      </c>
      <c r="I42" s="16">
        <f>SUM(I8:I41)</f>
        <v>16285725867</v>
      </c>
      <c r="K42" s="16">
        <v>387023488</v>
      </c>
      <c r="M42" s="16">
        <v>1330302874970</v>
      </c>
      <c r="O42" s="16">
        <v>1069602121292</v>
      </c>
      <c r="Q42" s="24">
        <v>260700753678</v>
      </c>
    </row>
    <row r="43" spans="1:17" ht="13.5" thickTop="1" x14ac:dyDescent="0.2">
      <c r="Q43" s="30"/>
    </row>
    <row r="44" spans="1:17" x14ac:dyDescent="0.2">
      <c r="Q44" s="30"/>
    </row>
    <row r="45" spans="1:17" x14ac:dyDescent="0.2">
      <c r="I45" s="30"/>
      <c r="Q45" s="30"/>
    </row>
    <row r="46" spans="1:17" x14ac:dyDescent="0.2">
      <c r="Q46" s="30"/>
    </row>
  </sheetData>
  <sortState xmlns:xlrd2="http://schemas.microsoft.com/office/spreadsheetml/2017/richdata2" ref="A8:Q14">
    <sortCondition ref="I8:I14"/>
  </sortState>
  <mergeCells count="7">
    <mergeCell ref="A1:Q1"/>
    <mergeCell ref="A2:Q2"/>
    <mergeCell ref="A3:Q3"/>
    <mergeCell ref="A5:Q5"/>
    <mergeCell ref="A6:A7"/>
    <mergeCell ref="C6:I6"/>
    <mergeCell ref="K6:Q6"/>
  </mergeCells>
  <pageMargins left="0.39" right="0.39" top="0.39" bottom="0.39" header="0" footer="0"/>
  <pageSetup scale="8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10</vt:i4>
      </vt:variant>
    </vt:vector>
  </HeadingPairs>
  <TitlesOfParts>
    <vt:vector size="20" baseType="lpstr">
      <vt:lpstr>سهام</vt:lpstr>
      <vt:lpstr>سپرده</vt:lpstr>
      <vt:lpstr>درآمد</vt:lpstr>
      <vt:lpstr>درآمد سرمایه گذاری در سهام</vt:lpstr>
      <vt:lpstr>درآمد سپرده بانکی</vt:lpstr>
      <vt:lpstr>سایر درآمدها</vt:lpstr>
      <vt:lpstr>درآمد سود سهام</vt:lpstr>
      <vt:lpstr>سود سپرده بانکی</vt:lpstr>
      <vt:lpstr>درآمد ناشی از فروش</vt:lpstr>
      <vt:lpstr>درآمد ناشی از تغییر قیمت اوراق</vt:lpstr>
      <vt:lpstr>درآمد!Print_Area</vt:lpstr>
      <vt:lpstr>'درآمد سپرده بانکی'!Print_Area</vt:lpstr>
      <vt:lpstr>'درآمد سرمایه گذاری در سهام'!Print_Area</vt:lpstr>
      <vt:lpstr>'درآمد سود سهام'!Print_Area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'سود سپرده بانکی'!Print_Area</vt:lpstr>
      <vt:lpstr>سهام!Print_Area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user</dc:creator>
  <dc:description/>
  <cp:lastModifiedBy>Ehsan aghamohammadi</cp:lastModifiedBy>
  <dcterms:created xsi:type="dcterms:W3CDTF">2025-02-22T16:06:27Z</dcterms:created>
  <dcterms:modified xsi:type="dcterms:W3CDTF">2025-02-25T12:18:14Z</dcterms:modified>
</cp:coreProperties>
</file>