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"/>
    </mc:Choice>
  </mc:AlternateContent>
  <xr:revisionPtr revIDLastSave="0" documentId="13_ncr:1_{6149ED8A-D7F1-4D47-99E3-2FCA5BF26D0A}" xr6:coauthVersionLast="45" xr6:coauthVersionMax="45" xr10:uidLastSave="{00000000-0000-0000-0000-000000000000}"/>
  <bookViews>
    <workbookView xWindow="-120" yWindow="-120" windowWidth="29040" windowHeight="15840" activeTab="1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definedNames>
    <definedName name="_xlnm.Print_Area" localSheetId="7">'7'!$A$1:$Q$63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5" l="1"/>
  <c r="E12" i="16" l="1"/>
  <c r="C12" i="16"/>
  <c r="I13" i="15"/>
  <c r="K11" i="15" s="1"/>
  <c r="G12" i="15"/>
  <c r="G11" i="15"/>
  <c r="G10" i="15"/>
  <c r="G9" i="15"/>
  <c r="G13" i="15" s="1"/>
  <c r="U57" i="13"/>
  <c r="S57" i="13"/>
  <c r="Q57" i="13"/>
  <c r="O57" i="13"/>
  <c r="M57" i="13"/>
  <c r="K57" i="13"/>
  <c r="I57" i="13"/>
  <c r="G57" i="13"/>
  <c r="E57" i="13"/>
  <c r="C57" i="13"/>
  <c r="Q60" i="12"/>
  <c r="O60" i="12"/>
  <c r="M60" i="12"/>
  <c r="K60" i="12"/>
  <c r="I60" i="12"/>
  <c r="G60" i="12"/>
  <c r="E60" i="12"/>
  <c r="C60" i="12"/>
  <c r="Q27" i="11"/>
  <c r="O27" i="11"/>
  <c r="M27" i="11"/>
  <c r="K27" i="11"/>
  <c r="I27" i="11"/>
  <c r="G27" i="11"/>
  <c r="E27" i="11"/>
  <c r="C27" i="11"/>
  <c r="S13" i="10"/>
  <c r="Q13" i="10"/>
  <c r="O13" i="10"/>
  <c r="M13" i="10"/>
  <c r="K13" i="10"/>
  <c r="I13" i="10"/>
  <c r="S10" i="9"/>
  <c r="Q10" i="9"/>
  <c r="O10" i="9"/>
  <c r="M10" i="9"/>
  <c r="K10" i="9"/>
  <c r="I10" i="9"/>
  <c r="E12" i="8"/>
  <c r="I11" i="8"/>
  <c r="G11" i="8"/>
  <c r="I10" i="8"/>
  <c r="G10" i="8"/>
  <c r="I9" i="8"/>
  <c r="G9" i="8"/>
  <c r="I8" i="8"/>
  <c r="G8" i="8"/>
  <c r="S14" i="6"/>
  <c r="Q14" i="6"/>
  <c r="O14" i="6"/>
  <c r="M14" i="6"/>
  <c r="K14" i="6"/>
  <c r="W63" i="2"/>
  <c r="U63" i="2"/>
  <c r="S63" i="2"/>
  <c r="Q63" i="2"/>
  <c r="O63" i="2"/>
  <c r="M63" i="2"/>
  <c r="L63" i="2"/>
  <c r="J63" i="2"/>
  <c r="I63" i="2"/>
  <c r="G63" i="2"/>
  <c r="E63" i="2"/>
  <c r="C63" i="2"/>
  <c r="I12" i="8" l="1"/>
  <c r="G12" i="8"/>
  <c r="K10" i="15"/>
  <c r="K12" i="15"/>
  <c r="K9" i="15"/>
  <c r="K13" i="15" l="1"/>
</calcChain>
</file>

<file path=xl/sharedStrings.xml><?xml version="1.0" encoding="utf-8"?>
<sst xmlns="http://schemas.openxmlformats.org/spreadsheetml/2006/main" count="398" uniqueCount="164">
  <si>
    <t>‫صندوق سرمايه گذاري رشد سامان</t>
  </si>
  <si>
    <t>‫صورت وضعیت پورتفوی</t>
  </si>
  <si>
    <t>‫برای ماه منتهی به 1400/09/30</t>
  </si>
  <si>
    <t>‫1- سرمایه گذاری ها</t>
  </si>
  <si>
    <t>‫1-1- سرمایه گذاری در سهام و حق تقدم سهام</t>
  </si>
  <si>
    <t>‫1400/08/30</t>
  </si>
  <si>
    <t>‫تغییرات طی دوره</t>
  </si>
  <si>
    <t>‫1400/09/30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</si>
  <si>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</si>
  <si>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</si>
  <si>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</si>
  <si>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</si>
  <si>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</si>
  <si>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</si>
  <si>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</si>
  <si>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</si>
  <si>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</si>
  <si>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‫اقتصاد نوين</t>
  </si>
  <si>
    <t>‫انرژي اميد تابان هور</t>
  </si>
  <si>
    <t>‫بانک سامان</t>
  </si>
  <si>
    <t>‫برق مپنا</t>
  </si>
  <si>
    <t>‫بيمه اتكايي آواي پارس70%تاديه</t>
  </si>
  <si>
    <t>‫بيمه اتكايي تهران رواك50%تاديه</t>
  </si>
  <si>
    <t>‫بيمه البرز</t>
  </si>
  <si>
    <t>‫بیمه اتکایی ایرانیان</t>
  </si>
  <si>
    <t>‫تامين سرمايه بانك ملت</t>
  </si>
  <si>
    <t>‫تامين سرمايه بانك ملت (تقدم)</t>
  </si>
  <si>
    <t>‫تامين سرمايه خليج فارس</t>
  </si>
  <si>
    <t>‫تجلي توسعه معادن و فلزات (تقدم)</t>
  </si>
  <si>
    <t>‫توسعه سامانه ي نرم افزاري نگين</t>
  </si>
  <si>
    <t>‫توليد و توسعه سرب روي ايرانيان</t>
  </si>
  <si>
    <t>‫توليدات پتروشيمي قائد بصير</t>
  </si>
  <si>
    <t>‫حمل و نقل ريلي پارسيان</t>
  </si>
  <si>
    <t>‫ريل پرداز نو آفرين</t>
  </si>
  <si>
    <t>‫زامياد</t>
  </si>
  <si>
    <t>‫سرمايه گذاري غدير</t>
  </si>
  <si>
    <t>‫سرمايه گذاري كشاورزي كوثر</t>
  </si>
  <si>
    <t>‫سرمايه گذاري معادن و فلزات</t>
  </si>
  <si>
    <t>‫سرمايه گذاري ملي ايران</t>
  </si>
  <si>
    <t>‫سيمان مازندران</t>
  </si>
  <si>
    <t>‫سينا دارو</t>
  </si>
  <si>
    <t>‫شمال شرق شاهرود</t>
  </si>
  <si>
    <t>‫صنايع شيميايي كيمياگران امروز</t>
  </si>
  <si>
    <t>‫صنايع پتروشيمي خليج فارس</t>
  </si>
  <si>
    <t>‫صندوق بازنشستگي</t>
  </si>
  <si>
    <t>‫صندوق بازنشستگي (تقدم)</t>
  </si>
  <si>
    <t>‫فولاد خوزستان</t>
  </si>
  <si>
    <t>‫فولاد مباركه</t>
  </si>
  <si>
    <t>‫كوير تاير</t>
  </si>
  <si>
    <t>‫كوير تاير (تقدم)</t>
  </si>
  <si>
    <t>‫كي بي سي</t>
  </si>
  <si>
    <t>‫كيميدارو</t>
  </si>
  <si>
    <t>‫مخابرات</t>
  </si>
  <si>
    <t>‫مس شهيد باهنر</t>
  </si>
  <si>
    <t>‫مس شهيد باهنر (تقدم)</t>
  </si>
  <si>
    <t>‫ملي مس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</si>
  <si>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</si>
  <si>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</si>
  <si>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</si>
  <si>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</si>
  <si>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</si>
  <si>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‫پتروشيمي غدير</t>
  </si>
  <si>
    <t>‫پتروشیمی تامین</t>
  </si>
  <si>
    <t>‫پتروشیمی مارون</t>
  </si>
  <si>
    <t>‫پديده شيمي قرن</t>
  </si>
  <si>
    <t>‫پرداخت الكترونيك سامان كيش</t>
  </si>
  <si>
    <t>‫چادرملو</t>
  </si>
  <si>
    <t>‫گروه اقتصادي كرمان خودرو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</si>
  <si>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</si>
  <si>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</si>
  <si>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</si>
  <si>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</si>
  <si>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</si>
  <si>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</si>
  <si>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</si>
  <si>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</si>
  <si>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</si>
  <si>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</si>
  <si>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</si>
  <si>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</si>
  <si>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</si>
  <si>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</si>
  <si>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</si>
  <si>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</si>
  <si>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</si>
  <si>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</si>
  <si>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‫0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</si>
  <si>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</si>
  <si>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</si>
  <si>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</si>
  <si>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</si>
  <si>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</si>
  <si>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</si>
  <si>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</si>
  <si>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</si>
  <si>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</si>
  <si>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</si>
  <si>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</si>
  <si>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</si>
  <si>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</si>
  <si>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</si>
  <si>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</si>
  <si>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</si>
  <si>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</si>
  <si>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</si>
  <si>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</si>
  <si>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</si>
  <si>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</si>
  <si>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</si>
  <si>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</si>
  <si>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</si>
  <si>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</si>
  <si>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</si>
  <si>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</si>
  <si>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</si>
  <si>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</si>
  <si>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</si>
  <si>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</si>
  <si>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</si>
  <si>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</si>
  <si>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‫1400/09/06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</si>
  <si>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</si>
  <si>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</si>
  <si>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</si>
  <si>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</si>
  <si>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مدت-1-1792880-810-821-سامان</t>
  </si>
  <si>
    <t>‫1400/09/01</t>
  </si>
  <si>
    <t>‫-</t>
  </si>
  <si>
    <t>‫كوتاه مدت-1-1792880-810-829-سامان</t>
  </si>
  <si>
    <t>‫كوتاه مدت-1-1792880-819-821-سامان</t>
  </si>
  <si>
    <t>‫1400/09/11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</si>
  <si>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</si>
  <si>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</si>
  <si>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</si>
  <si>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</si>
  <si>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</si>
  <si>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</si>
  <si>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</si>
  <si>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</si>
  <si>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</si>
  <si>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</si>
  <si>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</si>
  <si>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</si>
  <si>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</si>
  <si>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</si>
  <si>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‫بيمه اتكايي ايرانيان</t>
  </si>
  <si>
    <t>‫تجلي توسعه معادن و فلزات</t>
  </si>
  <si>
    <t>‫نسوز آذر</t>
  </si>
  <si>
    <t>‫نفت و گاز پارسيان</t>
  </si>
  <si>
    <t>‫پتروشيمي تامين</t>
  </si>
  <si>
    <t>‫پتروشيمي خليج فارس</t>
  </si>
  <si>
    <t>‫پتروشيمي مارون</t>
  </si>
  <si>
    <t>‫شيشه همدان</t>
  </si>
  <si>
    <t>‫پمپ ايران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</si>
  <si>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</si>
  <si>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</si>
  <si>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</si>
  <si>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</si>
  <si>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</si>
  <si>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</si>
  <si>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سامان</t>
  </si>
  <si>
    <t>‫4-2- سایر درآمدها:</t>
  </si>
  <si>
    <t>‫بانك تجارت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</si>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</sst>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645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56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10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right" vertical="center" wrapText="1"/>
    </xf>
    <xf numFmtId="10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right" vertical="center" wrapText="1"/>
    </xf>
    <xf numFmtId="10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right" vertical="center" wrapText="1"/>
    </xf>
    <xf numFmtId="10" fontId="35" fillId="0" borderId="0" xfId="0" applyNumberFormat="1" applyFont="1" applyAlignment="1">
      <alignment horizontal="center" vertical="center"/>
    </xf>
    <xf numFmtId="37" fontId="36" fillId="0" borderId="0" xfId="0" applyNumberFormat="1" applyFont="1" applyAlignment="1">
      <alignment horizontal="right" vertical="center" wrapText="1"/>
    </xf>
    <xf numFmtId="10" fontId="37" fillId="0" borderId="0" xfId="0" applyNumberFormat="1" applyFont="1" applyAlignment="1">
      <alignment horizontal="center" vertical="center"/>
    </xf>
    <xf numFmtId="37" fontId="38" fillId="0" borderId="0" xfId="0" applyNumberFormat="1" applyFont="1" applyAlignment="1">
      <alignment horizontal="right" vertical="center" wrapText="1"/>
    </xf>
    <xf numFmtId="10" fontId="39" fillId="0" borderId="0" xfId="0" applyNumberFormat="1" applyFont="1" applyAlignment="1">
      <alignment horizontal="center" vertical="center"/>
    </xf>
    <xf numFmtId="37" fontId="40" fillId="0" borderId="0" xfId="0" applyNumberFormat="1" applyFont="1" applyAlignment="1">
      <alignment horizontal="right" vertical="center" wrapText="1"/>
    </xf>
    <xf numFmtId="10" fontId="41" fillId="0" borderId="0" xfId="0" applyNumberFormat="1" applyFont="1" applyAlignment="1">
      <alignment horizontal="center" vertical="center"/>
    </xf>
    <xf numFmtId="37" fontId="42" fillId="0" borderId="0" xfId="0" applyNumberFormat="1" applyFont="1" applyAlignment="1">
      <alignment horizontal="right" vertical="center" wrapText="1"/>
    </xf>
    <xf numFmtId="10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right" vertical="center" wrapText="1"/>
    </xf>
    <xf numFmtId="10" fontId="45" fillId="0" borderId="0" xfId="0" applyNumberFormat="1" applyFont="1" applyAlignment="1">
      <alignment horizontal="center" vertical="center"/>
    </xf>
    <xf numFmtId="37" fontId="46" fillId="0" borderId="0" xfId="0" applyNumberFormat="1" applyFont="1" applyAlignment="1">
      <alignment horizontal="right" vertical="center" wrapText="1"/>
    </xf>
    <xf numFmtId="10" fontId="47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right" vertical="center" wrapText="1"/>
    </xf>
    <xf numFmtId="10" fontId="49" fillId="0" borderId="0" xfId="0" applyNumberFormat="1" applyFont="1" applyAlignment="1">
      <alignment horizontal="center" vertical="center"/>
    </xf>
    <xf numFmtId="37" fontId="50" fillId="0" borderId="0" xfId="0" applyNumberFormat="1" applyFont="1" applyAlignment="1">
      <alignment horizontal="right" vertical="center" wrapText="1"/>
    </xf>
    <xf numFmtId="10" fontId="51" fillId="0" borderId="0" xfId="0" applyNumberFormat="1" applyFont="1" applyAlignment="1">
      <alignment horizontal="center" vertical="center"/>
    </xf>
    <xf numFmtId="37" fontId="52" fillId="0" borderId="0" xfId="0" applyNumberFormat="1" applyFont="1" applyAlignment="1">
      <alignment horizontal="right" vertical="center" wrapText="1"/>
    </xf>
    <xf numFmtId="10" fontId="53" fillId="0" borderId="0" xfId="0" applyNumberFormat="1" applyFont="1" applyAlignment="1">
      <alignment horizontal="center" vertical="center"/>
    </xf>
    <xf numFmtId="37" fontId="54" fillId="0" borderId="0" xfId="0" applyNumberFormat="1" applyFont="1" applyAlignment="1">
      <alignment horizontal="right" vertical="center" wrapText="1"/>
    </xf>
    <xf numFmtId="10" fontId="55" fillId="0" borderId="0" xfId="0" applyNumberFormat="1" applyFont="1" applyAlignment="1">
      <alignment horizontal="center" vertical="center"/>
    </xf>
    <xf numFmtId="37" fontId="56" fillId="0" borderId="0" xfId="0" applyNumberFormat="1" applyFont="1" applyAlignment="1">
      <alignment horizontal="right" vertical="center" wrapText="1"/>
    </xf>
    <xf numFmtId="10" fontId="57" fillId="0" borderId="0" xfId="0" applyNumberFormat="1" applyFont="1" applyAlignment="1">
      <alignment horizontal="center" vertical="center"/>
    </xf>
    <xf numFmtId="37" fontId="58" fillId="0" borderId="0" xfId="0" applyNumberFormat="1" applyFont="1" applyAlignment="1">
      <alignment horizontal="right" vertical="center" wrapText="1"/>
    </xf>
    <xf numFmtId="10" fontId="59" fillId="0" borderId="0" xfId="0" applyNumberFormat="1" applyFont="1" applyAlignment="1">
      <alignment horizontal="center" vertical="center"/>
    </xf>
    <xf numFmtId="37" fontId="60" fillId="0" borderId="0" xfId="0" applyNumberFormat="1" applyFont="1" applyAlignment="1">
      <alignment horizontal="right" vertical="center" wrapText="1"/>
    </xf>
    <xf numFmtId="10" fontId="61" fillId="0" borderId="0" xfId="0" applyNumberFormat="1" applyFont="1" applyAlignment="1">
      <alignment horizontal="center" vertical="center"/>
    </xf>
    <xf numFmtId="37" fontId="62" fillId="0" borderId="0" xfId="0" applyNumberFormat="1" applyFont="1" applyAlignment="1">
      <alignment horizontal="right" vertical="center" wrapText="1"/>
    </xf>
    <xf numFmtId="10" fontId="63" fillId="0" borderId="0" xfId="0" applyNumberFormat="1" applyFont="1" applyAlignment="1">
      <alignment horizontal="center" vertical="center"/>
    </xf>
    <xf numFmtId="37" fontId="64" fillId="0" borderId="0" xfId="0" applyNumberFormat="1" applyFont="1" applyAlignment="1">
      <alignment horizontal="right" vertical="center" wrapText="1"/>
    </xf>
    <xf numFmtId="10" fontId="65" fillId="0" borderId="0" xfId="0" applyNumberFormat="1" applyFont="1" applyAlignment="1">
      <alignment horizontal="center" vertical="center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10" fontId="68" fillId="0" borderId="0" xfId="0" applyNumberFormat="1" applyFont="1" applyAlignment="1">
      <alignment horizontal="center" vertical="center"/>
    </xf>
    <xf numFmtId="37" fontId="69" fillId="0" borderId="0" xfId="0" applyNumberFormat="1" applyFont="1" applyAlignment="1">
      <alignment horizontal="right" vertical="center" wrapText="1"/>
    </xf>
    <xf numFmtId="10" fontId="70" fillId="0" borderId="0" xfId="0" applyNumberFormat="1" applyFont="1" applyAlignment="1">
      <alignment horizontal="center" vertical="center"/>
    </xf>
    <xf numFmtId="37" fontId="71" fillId="0" borderId="0" xfId="0" applyNumberFormat="1" applyFont="1" applyAlignment="1">
      <alignment horizontal="right" vertical="center" wrapText="1"/>
    </xf>
    <xf numFmtId="10" fontId="72" fillId="0" borderId="0" xfId="0" applyNumberFormat="1" applyFont="1" applyAlignment="1">
      <alignment horizontal="center" vertical="center"/>
    </xf>
    <xf numFmtId="37" fontId="73" fillId="0" borderId="0" xfId="0" applyNumberFormat="1" applyFont="1" applyAlignment="1">
      <alignment horizontal="right" vertical="center" wrapText="1"/>
    </xf>
    <xf numFmtId="10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right" vertical="center" wrapText="1"/>
    </xf>
    <xf numFmtId="10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right" vertical="center" wrapText="1"/>
    </xf>
    <xf numFmtId="10" fontId="78" fillId="0" borderId="0" xfId="0" applyNumberFormat="1" applyFont="1" applyAlignment="1">
      <alignment horizontal="center" vertical="center"/>
    </xf>
    <xf numFmtId="37" fontId="79" fillId="0" borderId="0" xfId="0" applyNumberFormat="1" applyFont="1" applyAlignment="1">
      <alignment horizontal="right" vertical="center" wrapText="1"/>
    </xf>
    <xf numFmtId="10" fontId="80" fillId="0" borderId="0" xfId="0" applyNumberFormat="1" applyFont="1" applyAlignment="1">
      <alignment horizontal="center" vertical="center"/>
    </xf>
    <xf numFmtId="37" fontId="81" fillId="0" borderId="0" xfId="0" applyNumberFormat="1" applyFont="1" applyAlignment="1">
      <alignment horizontal="right" vertical="center" wrapText="1"/>
    </xf>
    <xf numFmtId="10" fontId="82" fillId="0" borderId="0" xfId="0" applyNumberFormat="1" applyFont="1" applyAlignment="1">
      <alignment horizontal="center" vertical="center"/>
    </xf>
    <xf numFmtId="37" fontId="83" fillId="0" borderId="0" xfId="0" applyNumberFormat="1" applyFont="1" applyAlignment="1">
      <alignment horizontal="right" vertical="center" wrapText="1"/>
    </xf>
    <xf numFmtId="10" fontId="84" fillId="0" borderId="0" xfId="0" applyNumberFormat="1" applyFont="1" applyAlignment="1">
      <alignment horizontal="center" vertical="center"/>
    </xf>
    <xf numFmtId="37" fontId="85" fillId="0" borderId="0" xfId="0" applyNumberFormat="1" applyFont="1" applyAlignment="1">
      <alignment horizontal="right" vertical="center" wrapText="1"/>
    </xf>
    <xf numFmtId="10" fontId="86" fillId="0" borderId="0" xfId="0" applyNumberFormat="1" applyFont="1" applyAlignment="1">
      <alignment horizontal="center" vertical="center"/>
    </xf>
    <xf numFmtId="37" fontId="87" fillId="0" borderId="0" xfId="0" applyNumberFormat="1" applyFont="1" applyAlignment="1">
      <alignment horizontal="right" vertical="center" wrapText="1"/>
    </xf>
    <xf numFmtId="10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right" vertical="center" wrapText="1"/>
    </xf>
    <xf numFmtId="10" fontId="90" fillId="0" borderId="0" xfId="0" applyNumberFormat="1" applyFont="1" applyAlignment="1">
      <alignment horizontal="center" vertical="center"/>
    </xf>
    <xf numFmtId="37" fontId="91" fillId="0" borderId="0" xfId="0" applyNumberFormat="1" applyFont="1" applyAlignment="1">
      <alignment horizontal="right" vertical="center" wrapText="1"/>
    </xf>
    <xf numFmtId="10" fontId="92" fillId="0" borderId="0" xfId="0" applyNumberFormat="1" applyFont="1" applyAlignment="1">
      <alignment horizontal="center" vertical="center"/>
    </xf>
    <xf numFmtId="37" fontId="93" fillId="0" borderId="0" xfId="0" applyNumberFormat="1" applyFont="1" applyAlignment="1">
      <alignment horizontal="right" vertical="center" wrapText="1"/>
    </xf>
    <xf numFmtId="10" fontId="94" fillId="0" borderId="0" xfId="0" applyNumberFormat="1" applyFont="1" applyAlignment="1">
      <alignment horizontal="center" vertical="center"/>
    </xf>
    <xf numFmtId="37" fontId="95" fillId="0" borderId="0" xfId="0" applyNumberFormat="1" applyFont="1" applyAlignment="1">
      <alignment horizontal="right" vertical="center" wrapText="1"/>
    </xf>
    <xf numFmtId="10" fontId="96" fillId="0" borderId="0" xfId="0" applyNumberFormat="1" applyFont="1" applyAlignment="1">
      <alignment horizontal="center" vertical="center"/>
    </xf>
    <xf numFmtId="37" fontId="97" fillId="0" borderId="0" xfId="0" applyNumberFormat="1" applyFont="1" applyAlignment="1">
      <alignment horizontal="right" vertical="center" wrapText="1"/>
    </xf>
    <xf numFmtId="10" fontId="98" fillId="0" borderId="0" xfId="0" applyNumberFormat="1" applyFont="1" applyAlignment="1">
      <alignment horizontal="center" vertical="center"/>
    </xf>
    <xf numFmtId="37" fontId="99" fillId="0" borderId="0" xfId="0" applyNumberFormat="1" applyFont="1" applyAlignment="1">
      <alignment horizontal="right" vertical="center" wrapText="1"/>
    </xf>
    <xf numFmtId="10" fontId="100" fillId="0" borderId="0" xfId="0" applyNumberFormat="1" applyFont="1" applyAlignment="1">
      <alignment horizontal="center" vertical="center"/>
    </xf>
    <xf numFmtId="37" fontId="101" fillId="0" borderId="0" xfId="0" applyNumberFormat="1" applyFont="1" applyAlignment="1">
      <alignment horizontal="right" vertical="center" wrapText="1"/>
    </xf>
    <xf numFmtId="37" fontId="102" fillId="0" borderId="0" xfId="0" applyNumberFormat="1" applyFont="1" applyAlignment="1">
      <alignment horizontal="right" vertical="center" wrapText="1"/>
    </xf>
    <xf numFmtId="10" fontId="103" fillId="0" borderId="0" xfId="0" applyNumberFormat="1" applyFont="1" applyAlignment="1">
      <alignment horizontal="center" vertical="center"/>
    </xf>
    <xf numFmtId="37" fontId="104" fillId="0" borderId="0" xfId="0" applyNumberFormat="1" applyFont="1" applyAlignment="1">
      <alignment horizontal="right" vertical="center" wrapText="1"/>
    </xf>
    <xf numFmtId="10" fontId="105" fillId="0" borderId="0" xfId="0" applyNumberFormat="1" applyFont="1" applyAlignment="1">
      <alignment horizontal="center" vertical="center"/>
    </xf>
    <xf numFmtId="37" fontId="106" fillId="0" borderId="0" xfId="0" applyNumberFormat="1" applyFont="1" applyAlignment="1">
      <alignment horizontal="right" vertical="center" wrapText="1"/>
    </xf>
    <xf numFmtId="10" fontId="107" fillId="0" borderId="0" xfId="0" applyNumberFormat="1" applyFont="1" applyAlignment="1">
      <alignment horizontal="center" vertical="center"/>
    </xf>
    <xf numFmtId="37" fontId="108" fillId="0" borderId="0" xfId="0" applyNumberFormat="1" applyFont="1" applyAlignment="1">
      <alignment horizontal="right" vertical="center" wrapText="1"/>
    </xf>
    <xf numFmtId="10" fontId="109" fillId="0" borderId="0" xfId="0" applyNumberFormat="1" applyFont="1" applyAlignment="1">
      <alignment horizontal="center" vertical="center"/>
    </xf>
    <xf numFmtId="37" fontId="110" fillId="0" borderId="0" xfId="0" applyNumberFormat="1" applyFont="1" applyAlignment="1">
      <alignment horizontal="right" vertical="center" wrapText="1"/>
    </xf>
    <xf numFmtId="10" fontId="111" fillId="0" borderId="0" xfId="0" applyNumberFormat="1" applyFont="1" applyAlignment="1">
      <alignment horizontal="center" vertical="center"/>
    </xf>
    <xf numFmtId="37" fontId="112" fillId="0" borderId="0" xfId="0" applyNumberFormat="1" applyFont="1" applyAlignment="1">
      <alignment horizontal="right" vertical="center" wrapText="1"/>
    </xf>
    <xf numFmtId="10" fontId="113" fillId="0" borderId="0" xfId="0" applyNumberFormat="1" applyFont="1" applyAlignment="1">
      <alignment horizontal="center" vertical="center"/>
    </xf>
    <xf numFmtId="37" fontId="114" fillId="0" borderId="0" xfId="0" applyNumberFormat="1" applyFont="1" applyAlignment="1">
      <alignment horizontal="right" vertical="center" wrapText="1"/>
    </xf>
    <xf numFmtId="10" fontId="115" fillId="0" borderId="0" xfId="0" applyNumberFormat="1" applyFont="1" applyAlignment="1">
      <alignment horizontal="center" vertical="center"/>
    </xf>
    <xf numFmtId="37" fontId="116" fillId="0" borderId="0" xfId="0" applyNumberFormat="1" applyFont="1" applyAlignment="1">
      <alignment horizontal="right" vertical="center" wrapText="1"/>
    </xf>
    <xf numFmtId="10" fontId="117" fillId="0" borderId="0" xfId="0" applyNumberFormat="1" applyFont="1" applyAlignment="1">
      <alignment horizontal="center" vertical="center"/>
    </xf>
    <xf numFmtId="37" fontId="118" fillId="0" borderId="0" xfId="0" applyNumberFormat="1" applyFont="1" applyAlignment="1">
      <alignment horizontal="right" vertical="center" wrapText="1"/>
    </xf>
    <xf numFmtId="10" fontId="119" fillId="0" borderId="0" xfId="0" applyNumberFormat="1" applyFont="1" applyAlignment="1">
      <alignment horizontal="center" vertical="center"/>
    </xf>
    <xf numFmtId="37" fontId="120" fillId="0" borderId="0" xfId="0" applyNumberFormat="1" applyFont="1" applyAlignment="1">
      <alignment horizontal="right" vertical="center" wrapText="1"/>
    </xf>
    <xf numFmtId="10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right" vertical="center" wrapText="1"/>
    </xf>
    <xf numFmtId="10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right" vertical="center" wrapText="1"/>
    </xf>
    <xf numFmtId="10" fontId="125" fillId="0" borderId="0" xfId="0" applyNumberFormat="1" applyFont="1" applyAlignment="1">
      <alignment horizontal="center" vertical="center"/>
    </xf>
    <xf numFmtId="37" fontId="126" fillId="0" borderId="0" xfId="0" applyNumberFormat="1" applyFont="1" applyAlignment="1">
      <alignment horizontal="right" vertical="center" wrapText="1"/>
    </xf>
    <xf numFmtId="10" fontId="127" fillId="0" borderId="0" xfId="0" applyNumberFormat="1" applyFont="1" applyAlignment="1">
      <alignment horizontal="center" vertical="center"/>
    </xf>
    <xf numFmtId="37" fontId="128" fillId="0" borderId="0" xfId="0" applyNumberFormat="1" applyFont="1" applyAlignment="1">
      <alignment horizontal="right" vertical="center" wrapText="1"/>
    </xf>
    <xf numFmtId="10" fontId="129" fillId="0" borderId="0" xfId="0" applyNumberFormat="1" applyFont="1" applyAlignment="1">
      <alignment horizontal="center" vertical="center"/>
    </xf>
    <xf numFmtId="37" fontId="130" fillId="0" borderId="3" xfId="0" applyNumberFormat="1" applyFont="1" applyBorder="1" applyAlignment="1">
      <alignment horizontal="center" vertical="center"/>
    </xf>
    <xf numFmtId="37" fontId="131" fillId="0" borderId="3" xfId="0" applyNumberFormat="1" applyFont="1" applyBorder="1" applyAlignment="1">
      <alignment horizontal="center" vertical="center"/>
    </xf>
    <xf numFmtId="37" fontId="132" fillId="0" borderId="3" xfId="0" applyNumberFormat="1" applyFont="1" applyBorder="1" applyAlignment="1">
      <alignment horizontal="center" vertical="center"/>
    </xf>
    <xf numFmtId="37" fontId="133" fillId="0" borderId="3" xfId="0" applyNumberFormat="1" applyFont="1" applyBorder="1" applyAlignment="1">
      <alignment horizontal="center" vertical="center"/>
    </xf>
    <xf numFmtId="37" fontId="134" fillId="0" borderId="3" xfId="0" applyNumberFormat="1" applyFont="1" applyBorder="1" applyAlignment="1">
      <alignment horizontal="center" vertical="center"/>
    </xf>
    <xf numFmtId="37" fontId="135" fillId="0" borderId="3" xfId="0" applyNumberFormat="1" applyFont="1" applyBorder="1" applyAlignment="1">
      <alignment horizontal="center" vertical="center"/>
    </xf>
    <xf numFmtId="37" fontId="136" fillId="0" borderId="3" xfId="0" applyNumberFormat="1" applyFont="1" applyBorder="1" applyAlignment="1">
      <alignment horizontal="center" vertical="center"/>
    </xf>
    <xf numFmtId="37" fontId="137" fillId="0" borderId="3" xfId="0" applyNumberFormat="1" applyFont="1" applyBorder="1" applyAlignment="1">
      <alignment horizontal="center" vertical="center"/>
    </xf>
    <xf numFmtId="37" fontId="138" fillId="0" borderId="3" xfId="0" applyNumberFormat="1" applyFont="1" applyBorder="1" applyAlignment="1">
      <alignment horizontal="center" vertical="center"/>
    </xf>
    <xf numFmtId="37" fontId="139" fillId="0" borderId="3" xfId="0" applyNumberFormat="1" applyFont="1" applyBorder="1" applyAlignment="1">
      <alignment horizontal="center" vertical="center"/>
    </xf>
    <xf numFmtId="37" fontId="140" fillId="0" borderId="3" xfId="0" applyNumberFormat="1" applyFont="1" applyBorder="1" applyAlignment="1">
      <alignment horizontal="center" vertical="center"/>
    </xf>
    <xf numFmtId="37" fontId="141" fillId="0" borderId="3" xfId="0" applyNumberFormat="1" applyFont="1" applyBorder="1" applyAlignment="1">
      <alignment horizontal="center" vertical="center"/>
    </xf>
    <xf numFmtId="10" fontId="142" fillId="0" borderId="3" xfId="0" applyNumberFormat="1" applyFont="1" applyBorder="1" applyAlignment="1">
      <alignment horizontal="center" vertical="center"/>
    </xf>
    <xf numFmtId="37" fontId="143" fillId="0" borderId="4" xfId="0" applyNumberFormat="1" applyFont="1" applyBorder="1" applyAlignment="1">
      <alignment horizontal="center" vertical="center"/>
    </xf>
    <xf numFmtId="37" fontId="144" fillId="0" borderId="4" xfId="0" applyNumberFormat="1" applyFont="1" applyBorder="1" applyAlignment="1">
      <alignment horizontal="center" vertical="center"/>
    </xf>
    <xf numFmtId="37" fontId="145" fillId="0" borderId="4" xfId="0" applyNumberFormat="1" applyFont="1" applyBorder="1" applyAlignment="1">
      <alignment horizontal="center" vertical="center"/>
    </xf>
    <xf numFmtId="37" fontId="146" fillId="0" borderId="4" xfId="0" applyNumberFormat="1" applyFont="1" applyBorder="1" applyAlignment="1">
      <alignment horizontal="center" vertical="center"/>
    </xf>
    <xf numFmtId="37" fontId="147" fillId="0" borderId="4" xfId="0" applyNumberFormat="1" applyFont="1" applyBorder="1" applyAlignment="1">
      <alignment horizontal="center" vertical="center"/>
    </xf>
    <xf numFmtId="37" fontId="148" fillId="0" borderId="4" xfId="0" applyNumberFormat="1" applyFont="1" applyBorder="1" applyAlignment="1">
      <alignment horizontal="center" vertical="center"/>
    </xf>
    <xf numFmtId="37" fontId="149" fillId="0" borderId="4" xfId="0" applyNumberFormat="1" applyFont="1" applyBorder="1" applyAlignment="1">
      <alignment horizontal="center" vertical="center"/>
    </xf>
    <xf numFmtId="37" fontId="150" fillId="0" borderId="4" xfId="0" applyNumberFormat="1" applyFont="1" applyBorder="1" applyAlignment="1">
      <alignment horizontal="center" vertical="center"/>
    </xf>
    <xf numFmtId="37" fontId="151" fillId="0" borderId="4" xfId="0" applyNumberFormat="1" applyFont="1" applyBorder="1" applyAlignment="1">
      <alignment horizontal="center" vertical="center"/>
    </xf>
    <xf numFmtId="37" fontId="152" fillId="0" borderId="4" xfId="0" applyNumberFormat="1" applyFont="1" applyBorder="1" applyAlignment="1">
      <alignment horizontal="center" vertical="center"/>
    </xf>
    <xf numFmtId="37" fontId="153" fillId="0" borderId="4" xfId="0" applyNumberFormat="1" applyFont="1" applyBorder="1" applyAlignment="1">
      <alignment horizontal="center" vertical="center"/>
    </xf>
    <xf numFmtId="37" fontId="154" fillId="0" borderId="4" xfId="0" applyNumberFormat="1" applyFont="1" applyBorder="1" applyAlignment="1">
      <alignment horizontal="center" vertical="center"/>
    </xf>
    <xf numFmtId="37" fontId="160" fillId="0" borderId="1" xfId="0" applyNumberFormat="1" applyFont="1" applyBorder="1" applyAlignment="1">
      <alignment horizontal="center" vertical="center"/>
    </xf>
    <xf numFmtId="37" fontId="163" fillId="0" borderId="1" xfId="0" applyNumberFormat="1" applyFont="1" applyBorder="1" applyAlignment="1">
      <alignment horizontal="center" vertical="center"/>
    </xf>
    <xf numFmtId="37" fontId="164" fillId="0" borderId="1" xfId="0" applyNumberFormat="1" applyFont="1" applyBorder="1" applyAlignment="1">
      <alignment horizontal="center" vertical="center"/>
    </xf>
    <xf numFmtId="37" fontId="165" fillId="0" borderId="1" xfId="0" applyNumberFormat="1" applyFont="1" applyBorder="1" applyAlignment="1">
      <alignment horizontal="center" vertical="center"/>
    </xf>
    <xf numFmtId="37" fontId="166" fillId="0" borderId="1" xfId="0" applyNumberFormat="1" applyFont="1" applyBorder="1" applyAlignment="1">
      <alignment horizontal="center" vertical="center" wrapText="1"/>
    </xf>
    <xf numFmtId="37" fontId="167" fillId="0" borderId="1" xfId="0" applyNumberFormat="1" applyFont="1" applyBorder="1" applyAlignment="1">
      <alignment horizontal="center" vertical="center" wrapText="1"/>
    </xf>
    <xf numFmtId="37" fontId="168" fillId="0" borderId="1" xfId="0" applyNumberFormat="1" applyFont="1" applyBorder="1" applyAlignment="1">
      <alignment horizontal="center" vertical="center"/>
    </xf>
    <xf numFmtId="37" fontId="169" fillId="0" borderId="1" xfId="0" applyNumberFormat="1" applyFont="1" applyBorder="1" applyAlignment="1">
      <alignment horizontal="center" vertical="center"/>
    </xf>
    <xf numFmtId="37" fontId="170" fillId="0" borderId="1" xfId="0" applyNumberFormat="1" applyFont="1" applyBorder="1" applyAlignment="1">
      <alignment horizontal="center" vertical="center"/>
    </xf>
    <xf numFmtId="37" fontId="171" fillId="0" borderId="1" xfId="0" applyNumberFormat="1" applyFont="1" applyBorder="1" applyAlignment="1">
      <alignment horizontal="center" vertical="center"/>
    </xf>
    <xf numFmtId="37" fontId="172" fillId="0" borderId="1" xfId="0" applyNumberFormat="1" applyFont="1" applyBorder="1" applyAlignment="1">
      <alignment horizontal="center" vertical="center" wrapText="1"/>
    </xf>
    <xf numFmtId="37" fontId="173" fillId="0" borderId="0" xfId="0" applyNumberFormat="1" applyFont="1" applyAlignment="1">
      <alignment horizontal="right" vertical="center" wrapText="1"/>
    </xf>
    <xf numFmtId="37" fontId="174" fillId="0" borderId="0" xfId="0" applyNumberFormat="1" applyFont="1" applyAlignment="1">
      <alignment horizontal="center" vertical="center" wrapText="1"/>
    </xf>
    <xf numFmtId="10" fontId="175" fillId="0" borderId="0" xfId="0" applyNumberFormat="1" applyFont="1" applyAlignment="1">
      <alignment horizontal="center" vertical="center"/>
    </xf>
    <xf numFmtId="37" fontId="176" fillId="0" borderId="0" xfId="0" applyNumberFormat="1" applyFont="1" applyAlignment="1">
      <alignment horizontal="right" vertical="center" wrapText="1"/>
    </xf>
    <xf numFmtId="37" fontId="177" fillId="0" borderId="0" xfId="0" applyNumberFormat="1" applyFont="1" applyAlignment="1">
      <alignment horizontal="center" vertical="center" wrapText="1"/>
    </xf>
    <xf numFmtId="10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right" vertical="center" wrapText="1"/>
    </xf>
    <xf numFmtId="37" fontId="180" fillId="0" borderId="0" xfId="0" applyNumberFormat="1" applyFont="1" applyAlignment="1">
      <alignment horizontal="center" vertical="center" wrapText="1"/>
    </xf>
    <xf numFmtId="10" fontId="181" fillId="0" borderId="0" xfId="0" applyNumberFormat="1" applyFont="1" applyAlignment="1">
      <alignment horizontal="center" vertical="center"/>
    </xf>
    <xf numFmtId="37" fontId="182" fillId="0" borderId="0" xfId="0" applyNumberFormat="1" applyFont="1" applyAlignment="1">
      <alignment horizontal="right" vertical="center" wrapText="1"/>
    </xf>
    <xf numFmtId="37" fontId="183" fillId="0" borderId="0" xfId="0" applyNumberFormat="1" applyFont="1" applyAlignment="1">
      <alignment horizontal="center" vertical="center" wrapText="1"/>
    </xf>
    <xf numFmtId="10" fontId="184" fillId="0" borderId="0" xfId="0" applyNumberFormat="1" applyFont="1" applyAlignment="1">
      <alignment horizontal="center" vertical="center"/>
    </xf>
    <xf numFmtId="37" fontId="185" fillId="0" borderId="0" xfId="0" applyNumberFormat="1" applyFont="1" applyAlignment="1">
      <alignment horizontal="right" vertical="center" wrapText="1"/>
    </xf>
    <xf numFmtId="37" fontId="186" fillId="0" borderId="0" xfId="0" applyNumberFormat="1" applyFont="1" applyAlignment="1">
      <alignment horizontal="center" vertical="center" wrapText="1"/>
    </xf>
    <xf numFmtId="10" fontId="187" fillId="0" borderId="0" xfId="0" applyNumberFormat="1" applyFont="1" applyAlignment="1">
      <alignment horizontal="center" vertical="center"/>
    </xf>
    <xf numFmtId="37" fontId="188" fillId="0" borderId="3" xfId="0" applyNumberFormat="1" applyFont="1" applyBorder="1" applyAlignment="1">
      <alignment horizontal="center" vertical="center"/>
    </xf>
    <xf numFmtId="37" fontId="189" fillId="0" borderId="3" xfId="0" applyNumberFormat="1" applyFont="1" applyBorder="1" applyAlignment="1">
      <alignment horizontal="center" vertical="center"/>
    </xf>
    <xf numFmtId="37" fontId="190" fillId="0" borderId="3" xfId="0" applyNumberFormat="1" applyFont="1" applyBorder="1" applyAlignment="1">
      <alignment horizontal="center" vertical="center"/>
    </xf>
    <xf numFmtId="37" fontId="191" fillId="0" borderId="3" xfId="0" applyNumberFormat="1" applyFont="1" applyBorder="1" applyAlignment="1">
      <alignment horizontal="center" vertical="center"/>
    </xf>
    <xf numFmtId="37" fontId="192" fillId="0" borderId="3" xfId="0" applyNumberFormat="1" applyFont="1" applyBorder="1" applyAlignment="1">
      <alignment horizontal="center" vertical="center"/>
    </xf>
    <xf numFmtId="10" fontId="193" fillId="0" borderId="3" xfId="0" applyNumberFormat="1" applyFont="1" applyBorder="1" applyAlignment="1">
      <alignment horizontal="center" vertical="center"/>
    </xf>
    <xf numFmtId="37" fontId="194" fillId="0" borderId="4" xfId="0" applyNumberFormat="1" applyFont="1" applyBorder="1" applyAlignment="1">
      <alignment horizontal="center" vertical="center"/>
    </xf>
    <xf numFmtId="37" fontId="195" fillId="0" borderId="4" xfId="0" applyNumberFormat="1" applyFont="1" applyBorder="1" applyAlignment="1">
      <alignment horizontal="center" vertical="center"/>
    </xf>
    <xf numFmtId="37" fontId="196" fillId="0" borderId="4" xfId="0" applyNumberFormat="1" applyFont="1" applyBorder="1" applyAlignment="1">
      <alignment horizontal="center" vertical="center"/>
    </xf>
    <xf numFmtId="37" fontId="197" fillId="0" borderId="4" xfId="0" applyNumberFormat="1" applyFont="1" applyBorder="1" applyAlignment="1">
      <alignment horizontal="center" vertical="center"/>
    </xf>
    <xf numFmtId="37" fontId="198" fillId="0" borderId="4" xfId="0" applyNumberFormat="1" applyFont="1" applyBorder="1" applyAlignment="1">
      <alignment horizontal="center" vertical="center"/>
    </xf>
    <xf numFmtId="37" fontId="203" fillId="0" borderId="1" xfId="0" applyNumberFormat="1" applyFont="1" applyBorder="1" applyAlignment="1">
      <alignment horizontal="center" vertical="center"/>
    </xf>
    <xf numFmtId="37" fontId="204" fillId="0" borderId="1" xfId="0" applyNumberFormat="1" applyFont="1" applyBorder="1" applyAlignment="1">
      <alignment horizontal="center" vertical="center"/>
    </xf>
    <xf numFmtId="37" fontId="205" fillId="0" borderId="1" xfId="0" applyNumberFormat="1" applyFont="1" applyBorder="1" applyAlignment="1">
      <alignment horizontal="center" vertical="center"/>
    </xf>
    <xf numFmtId="37" fontId="206" fillId="0" borderId="1" xfId="0" applyNumberFormat="1" applyFont="1" applyBorder="1" applyAlignment="1">
      <alignment horizontal="center" vertical="center" wrapText="1"/>
    </xf>
    <xf numFmtId="37" fontId="207" fillId="0" borderId="1" xfId="0" applyNumberFormat="1" applyFont="1" applyBorder="1" applyAlignment="1">
      <alignment horizontal="center" vertical="center" wrapText="1"/>
    </xf>
    <xf numFmtId="37" fontId="208" fillId="0" borderId="0" xfId="0" applyNumberFormat="1" applyFont="1" applyAlignment="1">
      <alignment horizontal="right" vertical="center"/>
    </xf>
    <xf numFmtId="10" fontId="209" fillId="0" borderId="0" xfId="0" applyNumberFormat="1" applyFont="1" applyAlignment="1">
      <alignment horizontal="center" vertical="center"/>
    </xf>
    <xf numFmtId="10" fontId="210" fillId="0" borderId="0" xfId="0" applyNumberFormat="1" applyFont="1" applyAlignment="1">
      <alignment horizontal="center" vertical="center"/>
    </xf>
    <xf numFmtId="37" fontId="211" fillId="0" borderId="0" xfId="0" applyNumberFormat="1" applyFont="1" applyAlignment="1">
      <alignment horizontal="right" vertical="center"/>
    </xf>
    <xf numFmtId="10" fontId="212" fillId="0" borderId="0" xfId="0" applyNumberFormat="1" applyFont="1" applyAlignment="1">
      <alignment horizontal="center" vertical="center"/>
    </xf>
    <xf numFmtId="10" fontId="213" fillId="0" borderId="0" xfId="0" applyNumberFormat="1" applyFont="1" applyAlignment="1">
      <alignment horizontal="center" vertical="center"/>
    </xf>
    <xf numFmtId="37" fontId="214" fillId="0" borderId="0" xfId="0" applyNumberFormat="1" applyFont="1" applyAlignment="1">
      <alignment horizontal="right" vertical="center"/>
    </xf>
    <xf numFmtId="10" fontId="215" fillId="0" borderId="0" xfId="0" applyNumberFormat="1" applyFont="1" applyAlignment="1">
      <alignment horizontal="center" vertical="center"/>
    </xf>
    <xf numFmtId="10" fontId="216" fillId="0" borderId="0" xfId="0" applyNumberFormat="1" applyFont="1" applyAlignment="1">
      <alignment horizontal="center" vertical="center"/>
    </xf>
    <xf numFmtId="37" fontId="217" fillId="0" borderId="0" xfId="0" applyNumberFormat="1" applyFont="1" applyAlignment="1">
      <alignment horizontal="right" vertical="center"/>
    </xf>
    <xf numFmtId="10" fontId="218" fillId="0" borderId="0" xfId="0" applyNumberFormat="1" applyFont="1" applyAlignment="1">
      <alignment horizontal="center" vertical="center"/>
    </xf>
    <xf numFmtId="10" fontId="219" fillId="0" borderId="0" xfId="0" applyNumberFormat="1" applyFont="1" applyAlignment="1">
      <alignment horizontal="center" vertical="center"/>
    </xf>
    <xf numFmtId="37" fontId="220" fillId="0" borderId="1" xfId="0" applyNumberFormat="1" applyFont="1" applyBorder="1" applyAlignment="1">
      <alignment horizontal="center" vertical="center"/>
    </xf>
    <xf numFmtId="10" fontId="221" fillId="0" borderId="3" xfId="0" applyNumberFormat="1" applyFont="1" applyBorder="1" applyAlignment="1">
      <alignment horizontal="center" vertical="center"/>
    </xf>
    <xf numFmtId="10" fontId="222" fillId="0" borderId="3" xfId="0" applyNumberFormat="1" applyFont="1" applyBorder="1" applyAlignment="1">
      <alignment horizontal="center" vertical="center"/>
    </xf>
    <xf numFmtId="37" fontId="223" fillId="0" borderId="4" xfId="0" applyNumberFormat="1" applyFont="1" applyBorder="1" applyAlignment="1">
      <alignment horizontal="center" vertical="center"/>
    </xf>
    <xf numFmtId="37" fontId="224" fillId="0" borderId="4" xfId="0" applyNumberFormat="1" applyFont="1" applyBorder="1" applyAlignment="1">
      <alignment horizontal="center" vertical="center"/>
    </xf>
    <xf numFmtId="37" fontId="225" fillId="0" borderId="4" xfId="0" applyNumberFormat="1" applyFont="1" applyBorder="1" applyAlignment="1">
      <alignment horizontal="center" vertical="center"/>
    </xf>
    <xf numFmtId="37" fontId="233" fillId="0" borderId="1" xfId="0" applyNumberFormat="1" applyFont="1" applyBorder="1" applyAlignment="1">
      <alignment horizontal="center" vertical="center"/>
    </xf>
    <xf numFmtId="37" fontId="234" fillId="0" borderId="1" xfId="0" applyNumberFormat="1" applyFont="1" applyBorder="1" applyAlignment="1">
      <alignment horizontal="center" vertical="center" wrapText="1"/>
    </xf>
    <xf numFmtId="37" fontId="235" fillId="0" borderId="1" xfId="0" applyNumberFormat="1" applyFont="1" applyBorder="1" applyAlignment="1">
      <alignment horizontal="center" vertical="center" wrapText="1"/>
    </xf>
    <xf numFmtId="37" fontId="236" fillId="0" borderId="1" xfId="0" applyNumberFormat="1" applyFont="1" applyBorder="1" applyAlignment="1">
      <alignment horizontal="center" vertical="center" wrapText="1"/>
    </xf>
    <xf numFmtId="37" fontId="237" fillId="0" borderId="1" xfId="0" applyNumberFormat="1" applyFont="1" applyBorder="1" applyAlignment="1">
      <alignment horizontal="center" vertical="center" wrapText="1"/>
    </xf>
    <xf numFmtId="37" fontId="238" fillId="0" borderId="1" xfId="0" applyNumberFormat="1" applyFont="1" applyBorder="1" applyAlignment="1">
      <alignment horizontal="center" vertical="center" wrapText="1"/>
    </xf>
    <xf numFmtId="37" fontId="239" fillId="0" borderId="1" xfId="0" applyNumberFormat="1" applyFont="1" applyBorder="1" applyAlignment="1">
      <alignment horizontal="center" vertical="center" wrapText="1"/>
    </xf>
    <xf numFmtId="37" fontId="240" fillId="0" borderId="1" xfId="0" applyNumberFormat="1" applyFont="1" applyBorder="1" applyAlignment="1">
      <alignment horizontal="center" vertical="center" wrapText="1"/>
    </xf>
    <xf numFmtId="37" fontId="241" fillId="0" borderId="1" xfId="0" applyNumberFormat="1" applyFont="1" applyBorder="1" applyAlignment="1">
      <alignment horizontal="center" vertical="center" wrapText="1"/>
    </xf>
    <xf numFmtId="37" fontId="242" fillId="0" borderId="1" xfId="0" applyNumberFormat="1" applyFont="1" applyBorder="1" applyAlignment="1">
      <alignment horizontal="center" vertical="center" wrapText="1"/>
    </xf>
    <xf numFmtId="37" fontId="243" fillId="0" borderId="0" xfId="0" applyNumberFormat="1" applyFont="1" applyAlignment="1">
      <alignment horizontal="center" vertical="center" wrapText="1"/>
    </xf>
    <xf numFmtId="37" fontId="244" fillId="0" borderId="0" xfId="0" applyNumberFormat="1" applyFont="1" applyAlignment="1">
      <alignment horizontal="center" vertical="center"/>
    </xf>
    <xf numFmtId="37" fontId="245" fillId="0" borderId="0" xfId="0" applyNumberFormat="1" applyFont="1" applyAlignment="1">
      <alignment horizontal="center" vertical="center"/>
    </xf>
    <xf numFmtId="37" fontId="246" fillId="0" borderId="3" xfId="0" applyNumberFormat="1" applyFont="1" applyBorder="1" applyAlignment="1">
      <alignment horizontal="center" vertical="center"/>
    </xf>
    <xf numFmtId="37" fontId="247" fillId="0" borderId="3" xfId="0" applyNumberFormat="1" applyFont="1" applyBorder="1" applyAlignment="1">
      <alignment horizontal="center" vertical="center"/>
    </xf>
    <xf numFmtId="37" fontId="248" fillId="0" borderId="3" xfId="0" applyNumberFormat="1" applyFont="1" applyBorder="1" applyAlignment="1">
      <alignment horizontal="center" vertical="center"/>
    </xf>
    <xf numFmtId="37" fontId="249" fillId="0" borderId="3" xfId="0" applyNumberFormat="1" applyFont="1" applyBorder="1" applyAlignment="1">
      <alignment horizontal="center" vertical="center"/>
    </xf>
    <xf numFmtId="37" fontId="250" fillId="0" borderId="3" xfId="0" applyNumberFormat="1" applyFont="1" applyBorder="1" applyAlignment="1">
      <alignment horizontal="center" vertical="center"/>
    </xf>
    <xf numFmtId="37" fontId="251" fillId="0" borderId="4" xfId="0" applyNumberFormat="1" applyFont="1" applyBorder="1" applyAlignment="1">
      <alignment horizontal="center" vertical="center"/>
    </xf>
    <xf numFmtId="37" fontId="252" fillId="0" borderId="4" xfId="0" applyNumberFormat="1" applyFont="1" applyBorder="1" applyAlignment="1">
      <alignment horizontal="center" vertical="center"/>
    </xf>
    <xf numFmtId="37" fontId="253" fillId="0" borderId="4" xfId="0" applyNumberFormat="1" applyFont="1" applyBorder="1" applyAlignment="1">
      <alignment horizontal="center" vertical="center"/>
    </xf>
    <xf numFmtId="37" fontId="254" fillId="0" borderId="4" xfId="0" applyNumberFormat="1" applyFont="1" applyBorder="1" applyAlignment="1">
      <alignment horizontal="center" vertical="center"/>
    </xf>
    <xf numFmtId="37" fontId="255" fillId="0" borderId="4" xfId="0" applyNumberFormat="1" applyFont="1" applyBorder="1" applyAlignment="1">
      <alignment horizontal="center" vertical="center"/>
    </xf>
    <xf numFmtId="37" fontId="256" fillId="0" borderId="4" xfId="0" applyNumberFormat="1" applyFont="1" applyBorder="1" applyAlignment="1">
      <alignment horizontal="center" vertical="center"/>
    </xf>
    <xf numFmtId="37" fontId="263" fillId="0" borderId="0" xfId="0" applyNumberFormat="1" applyFont="1" applyAlignment="1">
      <alignment horizontal="center" vertical="center"/>
    </xf>
    <xf numFmtId="37" fontId="264" fillId="0" borderId="1" xfId="0" applyNumberFormat="1" applyFont="1" applyBorder="1" applyAlignment="1">
      <alignment horizontal="center" vertical="center" wrapText="1"/>
    </xf>
    <xf numFmtId="37" fontId="265" fillId="0" borderId="1" xfId="0" applyNumberFormat="1" applyFont="1" applyBorder="1" applyAlignment="1">
      <alignment horizontal="center" vertical="center" wrapText="1"/>
    </xf>
    <xf numFmtId="37" fontId="266" fillId="0" borderId="1" xfId="0" applyNumberFormat="1" applyFont="1" applyBorder="1" applyAlignment="1">
      <alignment horizontal="center" vertical="center" wrapText="1"/>
    </xf>
    <xf numFmtId="37" fontId="267" fillId="0" borderId="1" xfId="0" applyNumberFormat="1" applyFont="1" applyBorder="1" applyAlignment="1">
      <alignment horizontal="center" vertical="center" wrapText="1"/>
    </xf>
    <xf numFmtId="37" fontId="268" fillId="0" borderId="1" xfId="0" applyNumberFormat="1" applyFont="1" applyBorder="1" applyAlignment="1">
      <alignment horizontal="center" vertical="center" wrapText="1"/>
    </xf>
    <xf numFmtId="37" fontId="269" fillId="0" borderId="1" xfId="0" applyNumberFormat="1" applyFont="1" applyBorder="1" applyAlignment="1">
      <alignment horizontal="center" vertical="center" wrapText="1"/>
    </xf>
    <xf numFmtId="37" fontId="270" fillId="0" borderId="1" xfId="0" applyNumberFormat="1" applyFont="1" applyBorder="1" applyAlignment="1">
      <alignment horizontal="center" vertical="center" wrapText="1"/>
    </xf>
    <xf numFmtId="37" fontId="271" fillId="0" borderId="1" xfId="0" applyNumberFormat="1" applyFont="1" applyBorder="1" applyAlignment="1">
      <alignment horizontal="center" vertical="center" wrapText="1"/>
    </xf>
    <xf numFmtId="37" fontId="272" fillId="0" borderId="1" xfId="0" applyNumberFormat="1" applyFont="1" applyBorder="1" applyAlignment="1">
      <alignment horizontal="center" vertical="center" wrapText="1"/>
    </xf>
    <xf numFmtId="37" fontId="273" fillId="0" borderId="0" xfId="0" applyNumberFormat="1" applyFont="1" applyAlignment="1">
      <alignment horizontal="center" vertical="center" wrapText="1"/>
    </xf>
    <xf numFmtId="37" fontId="274" fillId="0" borderId="0" xfId="0" applyNumberFormat="1" applyFont="1" applyAlignment="1">
      <alignment horizontal="center" vertical="center" wrapText="1"/>
    </xf>
    <xf numFmtId="37" fontId="275" fillId="0" borderId="0" xfId="0" applyNumberFormat="1" applyFont="1" applyAlignment="1">
      <alignment horizontal="center" vertical="center" wrapText="1"/>
    </xf>
    <xf numFmtId="37" fontId="276" fillId="0" borderId="0" xfId="0" applyNumberFormat="1" applyFont="1" applyAlignment="1">
      <alignment horizontal="center" vertical="center" wrapText="1"/>
    </xf>
    <xf numFmtId="37" fontId="277" fillId="0" borderId="3" xfId="0" applyNumberFormat="1" applyFont="1" applyBorder="1" applyAlignment="1">
      <alignment horizontal="center" vertical="center"/>
    </xf>
    <xf numFmtId="37" fontId="278" fillId="0" borderId="3" xfId="0" applyNumberFormat="1" applyFont="1" applyBorder="1" applyAlignment="1">
      <alignment horizontal="center" vertical="center"/>
    </xf>
    <xf numFmtId="37" fontId="279" fillId="0" borderId="3" xfId="0" applyNumberFormat="1" applyFont="1" applyBorder="1" applyAlignment="1">
      <alignment horizontal="center" vertical="center"/>
    </xf>
    <xf numFmtId="37" fontId="280" fillId="0" borderId="3" xfId="0" applyNumberFormat="1" applyFont="1" applyBorder="1" applyAlignment="1">
      <alignment horizontal="center" vertical="center"/>
    </xf>
    <xf numFmtId="37" fontId="281" fillId="0" borderId="3" xfId="0" applyNumberFormat="1" applyFont="1" applyBorder="1" applyAlignment="1">
      <alignment horizontal="center" vertical="center"/>
    </xf>
    <xf numFmtId="37" fontId="282" fillId="0" borderId="4" xfId="0" applyNumberFormat="1" applyFont="1" applyBorder="1" applyAlignment="1">
      <alignment horizontal="center" vertical="center"/>
    </xf>
    <xf numFmtId="37" fontId="283" fillId="0" borderId="4" xfId="0" applyNumberFormat="1" applyFont="1" applyBorder="1" applyAlignment="1">
      <alignment horizontal="center" vertical="center"/>
    </xf>
    <xf numFmtId="37" fontId="284" fillId="0" borderId="4" xfId="0" applyNumberFormat="1" applyFont="1" applyBorder="1" applyAlignment="1">
      <alignment horizontal="center" vertical="center"/>
    </xf>
    <xf numFmtId="37" fontId="285" fillId="0" borderId="4" xfId="0" applyNumberFormat="1" applyFont="1" applyBorder="1" applyAlignment="1">
      <alignment horizontal="center" vertical="center"/>
    </xf>
    <xf numFmtId="37" fontId="286" fillId="0" borderId="4" xfId="0" applyNumberFormat="1" applyFont="1" applyBorder="1" applyAlignment="1">
      <alignment horizontal="center" vertical="center"/>
    </xf>
    <xf numFmtId="37" fontId="287" fillId="0" borderId="4" xfId="0" applyNumberFormat="1" applyFont="1" applyBorder="1" applyAlignment="1">
      <alignment horizontal="center" vertical="center"/>
    </xf>
    <xf numFmtId="37" fontId="294" fillId="0" borderId="0" xfId="0" applyNumberFormat="1" applyFont="1" applyAlignment="1">
      <alignment horizontal="center" vertical="center"/>
    </xf>
    <xf numFmtId="37" fontId="295" fillId="0" borderId="1" xfId="0" applyNumberFormat="1" applyFont="1" applyBorder="1" applyAlignment="1">
      <alignment horizontal="center" vertical="center" wrapText="1"/>
    </xf>
    <xf numFmtId="37" fontId="296" fillId="0" borderId="1" xfId="0" applyNumberFormat="1" applyFont="1" applyBorder="1" applyAlignment="1">
      <alignment horizontal="center" vertical="center" wrapText="1"/>
    </xf>
    <xf numFmtId="37" fontId="297" fillId="0" borderId="1" xfId="0" applyNumberFormat="1" applyFont="1" applyBorder="1" applyAlignment="1">
      <alignment horizontal="center" vertical="center" wrapText="1"/>
    </xf>
    <xf numFmtId="37" fontId="298" fillId="0" borderId="1" xfId="0" applyNumberFormat="1" applyFont="1" applyBorder="1" applyAlignment="1">
      <alignment horizontal="center" vertical="center" wrapText="1"/>
    </xf>
    <xf numFmtId="37" fontId="299" fillId="0" borderId="1" xfId="0" applyNumberFormat="1" applyFont="1" applyBorder="1" applyAlignment="1">
      <alignment horizontal="center" vertical="center" wrapText="1"/>
    </xf>
    <xf numFmtId="37" fontId="300" fillId="0" borderId="1" xfId="0" applyNumberFormat="1" applyFont="1" applyBorder="1" applyAlignment="1">
      <alignment horizontal="center" vertical="center" wrapText="1"/>
    </xf>
    <xf numFmtId="37" fontId="301" fillId="0" borderId="1" xfId="0" applyNumberFormat="1" applyFont="1" applyBorder="1" applyAlignment="1">
      <alignment horizontal="center" vertical="center" wrapText="1"/>
    </xf>
    <xf numFmtId="37" fontId="302" fillId="0" borderId="1" xfId="0" applyNumberFormat="1" applyFont="1" applyBorder="1" applyAlignment="1">
      <alignment horizontal="center" vertical="center" wrapText="1"/>
    </xf>
    <xf numFmtId="37" fontId="303" fillId="0" borderId="0" xfId="0" applyNumberFormat="1" applyFont="1" applyAlignment="1">
      <alignment horizontal="center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 wrapText="1"/>
    </xf>
    <xf numFmtId="37" fontId="306" fillId="0" borderId="0" xfId="0" applyNumberFormat="1" applyFont="1" applyAlignment="1">
      <alignment horizontal="center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 wrapText="1"/>
    </xf>
    <xf numFmtId="37" fontId="309" fillId="0" borderId="0" xfId="0" applyNumberFormat="1" applyFont="1" applyAlignment="1">
      <alignment horizontal="center" vertical="center" wrapText="1"/>
    </xf>
    <xf numFmtId="37" fontId="310" fillId="0" borderId="0" xfId="0" applyNumberFormat="1" applyFont="1" applyAlignment="1">
      <alignment horizontal="center" vertical="center" wrapText="1"/>
    </xf>
    <xf numFmtId="37" fontId="311" fillId="0" borderId="0" xfId="0" applyNumberFormat="1" applyFont="1" applyAlignment="1">
      <alignment horizontal="center" vertical="center" wrapText="1"/>
    </xf>
    <xf numFmtId="37" fontId="312" fillId="0" borderId="0" xfId="0" applyNumberFormat="1" applyFont="1" applyAlignment="1">
      <alignment horizontal="center" vertical="center" wrapText="1"/>
    </xf>
    <xf numFmtId="37" fontId="313" fillId="0" borderId="0" xfId="0" applyNumberFormat="1" applyFont="1" applyAlignment="1">
      <alignment horizontal="center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 wrapText="1"/>
    </xf>
    <xf numFmtId="37" fontId="316" fillId="0" borderId="0" xfId="0" applyNumberFormat="1" applyFont="1" applyAlignment="1">
      <alignment horizontal="center" vertical="center" wrapText="1"/>
    </xf>
    <xf numFmtId="37" fontId="317" fillId="0" borderId="0" xfId="0" applyNumberFormat="1" applyFont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 wrapText="1"/>
    </xf>
    <xf numFmtId="37" fontId="321" fillId="0" borderId="3" xfId="0" applyNumberFormat="1" applyFont="1" applyBorder="1" applyAlignment="1">
      <alignment horizontal="center" vertical="center"/>
    </xf>
    <xf numFmtId="37" fontId="322" fillId="0" borderId="4" xfId="0" applyNumberFormat="1" applyFont="1" applyBorder="1" applyAlignment="1">
      <alignment horizontal="center" vertical="center"/>
    </xf>
    <xf numFmtId="37" fontId="323" fillId="0" borderId="4" xfId="0" applyNumberFormat="1" applyFont="1" applyBorder="1" applyAlignment="1">
      <alignment horizontal="center" vertical="center"/>
    </xf>
    <xf numFmtId="37" fontId="324" fillId="0" borderId="4" xfId="0" applyNumberFormat="1" applyFont="1" applyBorder="1" applyAlignment="1">
      <alignment horizontal="center" vertical="center"/>
    </xf>
    <xf numFmtId="37" fontId="325" fillId="0" borderId="4" xfId="0" applyNumberFormat="1" applyFont="1" applyBorder="1" applyAlignment="1">
      <alignment horizontal="center" vertical="center"/>
    </xf>
    <xf numFmtId="37" fontId="326" fillId="0" borderId="4" xfId="0" applyNumberFormat="1" applyFont="1" applyBorder="1" applyAlignment="1">
      <alignment horizontal="center" vertical="center"/>
    </xf>
    <xf numFmtId="37" fontId="327" fillId="0" borderId="4" xfId="0" applyNumberFormat="1" applyFont="1" applyBorder="1" applyAlignment="1">
      <alignment horizontal="center" vertical="center"/>
    </xf>
    <xf numFmtId="37" fontId="328" fillId="0" borderId="4" xfId="0" applyNumberFormat="1" applyFont="1" applyBorder="1" applyAlignment="1">
      <alignment horizontal="center" vertical="center"/>
    </xf>
    <xf numFmtId="37" fontId="329" fillId="0" borderId="4" xfId="0" applyNumberFormat="1" applyFont="1" applyBorder="1" applyAlignment="1">
      <alignment horizontal="center" vertical="center"/>
    </xf>
    <xf numFmtId="37" fontId="337" fillId="0" borderId="0" xfId="0" applyNumberFormat="1" applyFont="1" applyAlignment="1">
      <alignment horizontal="center" vertical="center"/>
    </xf>
    <xf numFmtId="37" fontId="338" fillId="0" borderId="1" xfId="0" applyNumberFormat="1" applyFont="1" applyBorder="1" applyAlignment="1">
      <alignment horizontal="center" vertical="center" wrapText="1"/>
    </xf>
    <xf numFmtId="37" fontId="339" fillId="0" borderId="1" xfId="0" applyNumberFormat="1" applyFont="1" applyBorder="1" applyAlignment="1">
      <alignment horizontal="center" vertical="center" wrapText="1"/>
    </xf>
    <xf numFmtId="37" fontId="340" fillId="0" borderId="1" xfId="0" applyNumberFormat="1" applyFont="1" applyBorder="1" applyAlignment="1">
      <alignment horizontal="center" vertical="center" wrapText="1"/>
    </xf>
    <xf numFmtId="37" fontId="341" fillId="0" borderId="1" xfId="0" applyNumberFormat="1" applyFont="1" applyBorder="1" applyAlignment="1">
      <alignment horizontal="center" vertical="center" wrapText="1"/>
    </xf>
    <xf numFmtId="37" fontId="342" fillId="0" borderId="1" xfId="0" applyNumberFormat="1" applyFont="1" applyBorder="1" applyAlignment="1">
      <alignment horizontal="center" vertical="center" wrapText="1"/>
    </xf>
    <xf numFmtId="37" fontId="343" fillId="0" borderId="1" xfId="0" applyNumberFormat="1" applyFont="1" applyBorder="1" applyAlignment="1">
      <alignment horizontal="center" vertical="center" wrapText="1"/>
    </xf>
    <xf numFmtId="37" fontId="344" fillId="0" borderId="1" xfId="0" applyNumberFormat="1" applyFont="1" applyBorder="1" applyAlignment="1">
      <alignment horizontal="center" vertical="center" wrapText="1"/>
    </xf>
    <xf numFmtId="37" fontId="345" fillId="0" borderId="1" xfId="0" applyNumberFormat="1" applyFont="1" applyBorder="1" applyAlignment="1">
      <alignment horizontal="center" vertical="center" wrapText="1"/>
    </xf>
    <xf numFmtId="37" fontId="346" fillId="0" borderId="0" xfId="0" applyNumberFormat="1" applyFont="1" applyAlignment="1">
      <alignment horizontal="center" vertical="center" wrapText="1"/>
    </xf>
    <xf numFmtId="37" fontId="347" fillId="0" borderId="0" xfId="0" applyNumberFormat="1" applyFont="1" applyAlignment="1">
      <alignment horizontal="center" vertical="center" wrapText="1"/>
    </xf>
    <xf numFmtId="37" fontId="348" fillId="0" borderId="0" xfId="0" applyNumberFormat="1" applyFont="1" applyAlignment="1">
      <alignment horizontal="center" vertical="center" wrapText="1"/>
    </xf>
    <xf numFmtId="37" fontId="349" fillId="0" borderId="0" xfId="0" applyNumberFormat="1" applyFont="1" applyAlignment="1">
      <alignment horizontal="center" vertical="center" wrapText="1"/>
    </xf>
    <xf numFmtId="37" fontId="350" fillId="0" borderId="0" xfId="0" applyNumberFormat="1" applyFont="1" applyAlignment="1">
      <alignment horizontal="center" vertical="center" wrapText="1"/>
    </xf>
    <xf numFmtId="37" fontId="351" fillId="0" borderId="0" xfId="0" applyNumberFormat="1" applyFont="1" applyAlignment="1">
      <alignment horizontal="center" vertical="center" wrapText="1"/>
    </xf>
    <xf numFmtId="37" fontId="352" fillId="0" borderId="0" xfId="0" applyNumberFormat="1" applyFont="1" applyAlignment="1">
      <alignment horizontal="center" vertical="center" wrapText="1"/>
    </xf>
    <xf numFmtId="37" fontId="353" fillId="0" borderId="0" xfId="0" applyNumberFormat="1" applyFont="1" applyAlignment="1">
      <alignment horizontal="center" vertical="center" wrapText="1"/>
    </xf>
    <xf numFmtId="37" fontId="354" fillId="0" borderId="0" xfId="0" applyNumberFormat="1" applyFont="1" applyAlignment="1">
      <alignment horizontal="center" vertical="center" wrapText="1"/>
    </xf>
    <xf numFmtId="37" fontId="355" fillId="0" borderId="0" xfId="0" applyNumberFormat="1" applyFont="1" applyAlignment="1">
      <alignment horizontal="center" vertical="center" wrapText="1"/>
    </xf>
    <xf numFmtId="37" fontId="356" fillId="0" borderId="0" xfId="0" applyNumberFormat="1" applyFont="1" applyAlignment="1">
      <alignment horizontal="center" vertical="center" wrapText="1"/>
    </xf>
    <xf numFmtId="37" fontId="357" fillId="0" borderId="0" xfId="0" applyNumberFormat="1" applyFont="1" applyAlignment="1">
      <alignment horizontal="center" vertical="center" wrapText="1"/>
    </xf>
    <xf numFmtId="37" fontId="358" fillId="0" borderId="0" xfId="0" applyNumberFormat="1" applyFont="1" applyAlignment="1">
      <alignment horizontal="center" vertical="center" wrapText="1"/>
    </xf>
    <xf numFmtId="37" fontId="359" fillId="0" borderId="0" xfId="0" applyNumberFormat="1" applyFont="1" applyAlignment="1">
      <alignment horizontal="center" vertical="center" wrapText="1"/>
    </xf>
    <xf numFmtId="37" fontId="360" fillId="0" borderId="0" xfId="0" applyNumberFormat="1" applyFont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 wrapText="1"/>
    </xf>
    <xf numFmtId="37" fontId="362" fillId="0" borderId="0" xfId="0" applyNumberFormat="1" applyFont="1" applyAlignment="1">
      <alignment horizontal="center" vertical="center" wrapText="1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 wrapText="1"/>
    </xf>
    <xf numFmtId="37" fontId="367" fillId="0" borderId="0" xfId="0" applyNumberFormat="1" applyFont="1" applyAlignment="1">
      <alignment horizontal="center" vertical="center" wrapText="1"/>
    </xf>
    <xf numFmtId="37" fontId="368" fillId="0" borderId="0" xfId="0" applyNumberFormat="1" applyFont="1" applyAlignment="1">
      <alignment horizontal="center" vertical="center" wrapText="1"/>
    </xf>
    <xf numFmtId="37" fontId="369" fillId="0" borderId="0" xfId="0" applyNumberFormat="1" applyFont="1" applyAlignment="1">
      <alignment horizontal="center" vertical="center" wrapText="1"/>
    </xf>
    <xf numFmtId="37" fontId="370" fillId="0" borderId="0" xfId="0" applyNumberFormat="1" applyFont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 wrapText="1"/>
    </xf>
    <xf numFmtId="37" fontId="372" fillId="0" borderId="0" xfId="0" applyNumberFormat="1" applyFont="1" applyAlignment="1">
      <alignment horizontal="center" vertical="center" wrapText="1"/>
    </xf>
    <xf numFmtId="37" fontId="373" fillId="0" borderId="0" xfId="0" applyNumberFormat="1" applyFont="1" applyAlignment="1">
      <alignment horizontal="center" vertical="center" wrapText="1"/>
    </xf>
    <xf numFmtId="37" fontId="374" fillId="0" borderId="0" xfId="0" applyNumberFormat="1" applyFont="1" applyAlignment="1">
      <alignment horizontal="center" vertical="center" wrapText="1"/>
    </xf>
    <xf numFmtId="37" fontId="375" fillId="0" borderId="0" xfId="0" applyNumberFormat="1" applyFont="1" applyAlignment="1">
      <alignment horizontal="center" vertical="center" wrapText="1"/>
    </xf>
    <xf numFmtId="37" fontId="376" fillId="0" borderId="0" xfId="0" applyNumberFormat="1" applyFont="1" applyAlignment="1">
      <alignment horizontal="center" vertical="center" wrapText="1"/>
    </xf>
    <xf numFmtId="37" fontId="377" fillId="0" borderId="0" xfId="0" applyNumberFormat="1" applyFont="1" applyAlignment="1">
      <alignment horizontal="center" vertical="center" wrapText="1"/>
    </xf>
    <xf numFmtId="37" fontId="378" fillId="0" borderId="0" xfId="0" applyNumberFormat="1" applyFont="1" applyAlignment="1">
      <alignment horizontal="center" vertical="center" wrapText="1"/>
    </xf>
    <xf numFmtId="37" fontId="379" fillId="0" borderId="0" xfId="0" applyNumberFormat="1" applyFont="1" applyAlignment="1">
      <alignment horizontal="center" vertical="center" wrapText="1"/>
    </xf>
    <xf numFmtId="37" fontId="380" fillId="0" borderId="0" xfId="0" applyNumberFormat="1" applyFont="1" applyAlignment="1">
      <alignment horizontal="center" vertical="center" wrapText="1"/>
    </xf>
    <xf numFmtId="37" fontId="381" fillId="0" borderId="0" xfId="0" applyNumberFormat="1" applyFont="1" applyAlignment="1">
      <alignment horizontal="center" vertical="center" wrapText="1"/>
    </xf>
    <xf numFmtId="37" fontId="382" fillId="0" borderId="0" xfId="0" applyNumberFormat="1" applyFont="1" applyAlignment="1">
      <alignment horizontal="center" vertical="center" wrapText="1"/>
    </xf>
    <xf numFmtId="37" fontId="383" fillId="0" borderId="0" xfId="0" applyNumberFormat="1" applyFont="1" applyAlignment="1">
      <alignment horizontal="center" vertical="center" wrapText="1"/>
    </xf>
    <xf numFmtId="37" fontId="384" fillId="0" borderId="0" xfId="0" applyNumberFormat="1" applyFont="1" applyAlignment="1">
      <alignment horizontal="center" vertical="center" wrapText="1"/>
    </xf>
    <xf numFmtId="37" fontId="385" fillId="0" borderId="0" xfId="0" applyNumberFormat="1" applyFont="1" applyAlignment="1">
      <alignment horizontal="center" vertical="center"/>
    </xf>
    <xf numFmtId="37" fontId="386" fillId="0" borderId="0" xfId="0" applyNumberFormat="1" applyFont="1" applyAlignment="1">
      <alignment horizontal="center" vertical="center" wrapText="1"/>
    </xf>
    <xf numFmtId="37" fontId="387" fillId="0" borderId="0" xfId="0" applyNumberFormat="1" applyFont="1" applyAlignment="1">
      <alignment horizontal="center" vertical="center" wrapText="1"/>
    </xf>
    <xf numFmtId="37" fontId="388" fillId="0" borderId="0" xfId="0" applyNumberFormat="1" applyFont="1" applyAlignment="1">
      <alignment horizontal="center" vertical="center" wrapText="1"/>
    </xf>
    <xf numFmtId="37" fontId="389" fillId="0" borderId="0" xfId="0" applyNumberFormat="1" applyFont="1" applyAlignment="1">
      <alignment horizontal="center" vertical="center" wrapText="1"/>
    </xf>
    <xf numFmtId="37" fontId="390" fillId="0" borderId="0" xfId="0" applyNumberFormat="1" applyFont="1" applyAlignment="1">
      <alignment horizontal="center" vertical="center" wrapText="1"/>
    </xf>
    <xf numFmtId="37" fontId="391" fillId="0" borderId="0" xfId="0" applyNumberFormat="1" applyFont="1" applyAlignment="1">
      <alignment horizontal="center" vertical="center" wrapText="1"/>
    </xf>
    <xf numFmtId="37" fontId="392" fillId="0" borderId="0" xfId="0" applyNumberFormat="1" applyFont="1" applyAlignment="1">
      <alignment horizontal="center" vertical="center" wrapText="1"/>
    </xf>
    <xf numFmtId="37" fontId="393" fillId="0" borderId="0" xfId="0" applyNumberFormat="1" applyFont="1" applyAlignment="1">
      <alignment horizontal="center" vertical="center" wrapText="1"/>
    </xf>
    <xf numFmtId="37" fontId="394" fillId="0" borderId="0" xfId="0" applyNumberFormat="1" applyFont="1" applyAlignment="1">
      <alignment horizontal="center" vertical="center" wrapText="1"/>
    </xf>
    <xf numFmtId="37" fontId="395" fillId="0" borderId="0" xfId="0" applyNumberFormat="1" applyFont="1" applyAlignment="1">
      <alignment horizontal="center" vertical="center" wrapText="1"/>
    </xf>
    <xf numFmtId="37" fontId="396" fillId="0" borderId="0" xfId="0" applyNumberFormat="1" applyFont="1" applyAlignment="1">
      <alignment horizontal="center" vertical="center" wrapText="1"/>
    </xf>
    <xf numFmtId="37" fontId="397" fillId="0" borderId="0" xfId="0" applyNumberFormat="1" applyFont="1" applyAlignment="1">
      <alignment horizontal="center" vertical="center" wrapText="1"/>
    </xf>
    <xf numFmtId="37" fontId="398" fillId="0" borderId="3" xfId="0" applyNumberFormat="1" applyFont="1" applyBorder="1" applyAlignment="1">
      <alignment horizontal="center" vertical="center"/>
    </xf>
    <xf numFmtId="37" fontId="399" fillId="0" borderId="3" xfId="0" applyNumberFormat="1" applyFont="1" applyBorder="1" applyAlignment="1">
      <alignment horizontal="center" vertical="center"/>
    </xf>
    <xf numFmtId="37" fontId="400" fillId="0" borderId="3" xfId="0" applyNumberFormat="1" applyFont="1" applyBorder="1" applyAlignment="1">
      <alignment horizontal="center" vertical="center"/>
    </xf>
    <xf numFmtId="37" fontId="401" fillId="0" borderId="3" xfId="0" applyNumberFormat="1" applyFont="1" applyBorder="1" applyAlignment="1">
      <alignment horizontal="center" vertical="center"/>
    </xf>
    <xf numFmtId="37" fontId="402" fillId="0" borderId="3" xfId="0" applyNumberFormat="1" applyFont="1" applyBorder="1" applyAlignment="1">
      <alignment horizontal="center" vertical="center"/>
    </xf>
    <xf numFmtId="37" fontId="403" fillId="0" borderId="3" xfId="0" applyNumberFormat="1" applyFont="1" applyBorder="1" applyAlignment="1">
      <alignment horizontal="center" vertical="center"/>
    </xf>
    <xf numFmtId="37" fontId="404" fillId="0" borderId="3" xfId="0" applyNumberFormat="1" applyFont="1" applyBorder="1" applyAlignment="1">
      <alignment horizontal="center" vertical="center"/>
    </xf>
    <xf numFmtId="37" fontId="405" fillId="0" borderId="3" xfId="0" applyNumberFormat="1" applyFont="1" applyBorder="1" applyAlignment="1">
      <alignment horizontal="center" vertical="center"/>
    </xf>
    <xf numFmtId="37" fontId="406" fillId="0" borderId="3" xfId="0" applyNumberFormat="1" applyFont="1" applyBorder="1" applyAlignment="1">
      <alignment horizontal="center" vertical="center"/>
    </xf>
    <xf numFmtId="37" fontId="407" fillId="0" borderId="4" xfId="0" applyNumberFormat="1" applyFont="1" applyBorder="1" applyAlignment="1">
      <alignment horizontal="center" vertical="center"/>
    </xf>
    <xf numFmtId="37" fontId="408" fillId="0" borderId="4" xfId="0" applyNumberFormat="1" applyFont="1" applyBorder="1" applyAlignment="1">
      <alignment horizontal="center" vertical="center"/>
    </xf>
    <xf numFmtId="37" fontId="409" fillId="0" borderId="4" xfId="0" applyNumberFormat="1" applyFont="1" applyBorder="1" applyAlignment="1">
      <alignment horizontal="center" vertical="center"/>
    </xf>
    <xf numFmtId="37" fontId="410" fillId="0" borderId="4" xfId="0" applyNumberFormat="1" applyFont="1" applyBorder="1" applyAlignment="1">
      <alignment horizontal="center" vertical="center"/>
    </xf>
    <xf numFmtId="37" fontId="411" fillId="0" borderId="4" xfId="0" applyNumberFormat="1" applyFont="1" applyBorder="1" applyAlignment="1">
      <alignment horizontal="center" vertical="center"/>
    </xf>
    <xf numFmtId="37" fontId="412" fillId="0" borderId="4" xfId="0" applyNumberFormat="1" applyFont="1" applyBorder="1" applyAlignment="1">
      <alignment horizontal="center" vertical="center"/>
    </xf>
    <xf numFmtId="37" fontId="413" fillId="0" borderId="4" xfId="0" applyNumberFormat="1" applyFont="1" applyBorder="1" applyAlignment="1">
      <alignment horizontal="center" vertical="center"/>
    </xf>
    <xf numFmtId="37" fontId="414" fillId="0" borderId="4" xfId="0" applyNumberFormat="1" applyFont="1" applyBorder="1" applyAlignment="1">
      <alignment horizontal="center" vertical="center"/>
    </xf>
    <xf numFmtId="37" fontId="422" fillId="0" borderId="1" xfId="0" applyNumberFormat="1" applyFont="1" applyBorder="1" applyAlignment="1">
      <alignment horizontal="center" vertical="center"/>
    </xf>
    <xf numFmtId="37" fontId="423" fillId="0" borderId="1" xfId="0" applyNumberFormat="1" applyFont="1" applyBorder="1" applyAlignment="1">
      <alignment horizontal="center" vertical="center" wrapText="1"/>
    </xf>
    <xf numFmtId="37" fontId="424" fillId="0" borderId="1" xfId="0" applyNumberFormat="1" applyFont="1" applyBorder="1" applyAlignment="1">
      <alignment horizontal="center" vertical="center" wrapText="1"/>
    </xf>
    <xf numFmtId="37" fontId="425" fillId="0" borderId="1" xfId="0" applyNumberFormat="1" applyFont="1" applyBorder="1" applyAlignment="1">
      <alignment horizontal="center" vertical="center" wrapText="1"/>
    </xf>
    <xf numFmtId="37" fontId="426" fillId="0" borderId="1" xfId="0" applyNumberFormat="1" applyFont="1" applyBorder="1" applyAlignment="1">
      <alignment horizontal="center" vertical="center" wrapText="1"/>
    </xf>
    <xf numFmtId="37" fontId="427" fillId="0" borderId="1" xfId="0" applyNumberFormat="1" applyFont="1" applyBorder="1" applyAlignment="1">
      <alignment horizontal="center" vertical="center" wrapText="1"/>
    </xf>
    <xf numFmtId="37" fontId="428" fillId="0" borderId="1" xfId="0" applyNumberFormat="1" applyFont="1" applyBorder="1" applyAlignment="1">
      <alignment horizontal="center" vertical="center" wrapText="1"/>
    </xf>
    <xf numFmtId="37" fontId="429" fillId="0" borderId="1" xfId="0" applyNumberFormat="1" applyFont="1" applyBorder="1" applyAlignment="1">
      <alignment horizontal="center" vertical="center" wrapText="1"/>
    </xf>
    <xf numFmtId="37" fontId="430" fillId="0" borderId="1" xfId="0" applyNumberFormat="1" applyFont="1" applyBorder="1" applyAlignment="1">
      <alignment horizontal="center" vertical="center" wrapText="1"/>
    </xf>
    <xf numFmtId="37" fontId="431" fillId="0" borderId="1" xfId="0" applyNumberFormat="1" applyFont="1" applyBorder="1" applyAlignment="1">
      <alignment horizontal="center" vertical="center" wrapText="1"/>
    </xf>
    <xf numFmtId="37" fontId="432" fillId="0" borderId="1" xfId="0" applyNumberFormat="1" applyFont="1" applyBorder="1" applyAlignment="1">
      <alignment horizontal="center" vertical="center" wrapText="1"/>
    </xf>
    <xf numFmtId="37" fontId="433" fillId="0" borderId="0" xfId="0" applyNumberFormat="1" applyFont="1" applyAlignment="1">
      <alignment horizontal="center" vertical="center" wrapText="1"/>
    </xf>
    <xf numFmtId="10" fontId="434" fillId="0" borderId="0" xfId="0" applyNumberFormat="1" applyFont="1" applyAlignment="1">
      <alignment horizontal="center" vertical="center"/>
    </xf>
    <xf numFmtId="10" fontId="435" fillId="0" borderId="0" xfId="0" applyNumberFormat="1" applyFont="1" applyAlignment="1">
      <alignment horizontal="center" vertical="center"/>
    </xf>
    <xf numFmtId="37" fontId="436" fillId="0" borderId="0" xfId="0" applyNumberFormat="1" applyFont="1" applyAlignment="1">
      <alignment horizontal="center" vertical="center" wrapText="1"/>
    </xf>
    <xf numFmtId="10" fontId="437" fillId="0" borderId="0" xfId="0" applyNumberFormat="1" applyFont="1" applyAlignment="1">
      <alignment horizontal="center" vertical="center"/>
    </xf>
    <xf numFmtId="10" fontId="438" fillId="0" borderId="0" xfId="0" applyNumberFormat="1" applyFont="1" applyAlignment="1">
      <alignment horizontal="center" vertical="center"/>
    </xf>
    <xf numFmtId="37" fontId="439" fillId="0" borderId="0" xfId="0" applyNumberFormat="1" applyFont="1" applyAlignment="1">
      <alignment horizontal="center" vertical="center" wrapText="1"/>
    </xf>
    <xf numFmtId="10" fontId="440" fillId="0" borderId="0" xfId="0" applyNumberFormat="1" applyFont="1" applyAlignment="1">
      <alignment horizontal="center" vertical="center"/>
    </xf>
    <xf numFmtId="10" fontId="441" fillId="0" borderId="0" xfId="0" applyNumberFormat="1" applyFont="1" applyAlignment="1">
      <alignment horizontal="center" vertical="center"/>
    </xf>
    <xf numFmtId="37" fontId="442" fillId="0" borderId="0" xfId="0" applyNumberFormat="1" applyFont="1" applyAlignment="1">
      <alignment horizontal="center" vertical="center" wrapText="1"/>
    </xf>
    <xf numFmtId="10" fontId="443" fillId="0" borderId="0" xfId="0" applyNumberFormat="1" applyFont="1" applyAlignment="1">
      <alignment horizontal="center" vertical="center"/>
    </xf>
    <xf numFmtId="10" fontId="444" fillId="0" borderId="0" xfId="0" applyNumberFormat="1" applyFont="1" applyAlignment="1">
      <alignment horizontal="center" vertical="center"/>
    </xf>
    <xf numFmtId="37" fontId="445" fillId="0" borderId="0" xfId="0" applyNumberFormat="1" applyFont="1" applyAlignment="1">
      <alignment horizontal="center" vertical="center" wrapText="1"/>
    </xf>
    <xf numFmtId="10" fontId="446" fillId="0" borderId="0" xfId="0" applyNumberFormat="1" applyFont="1" applyAlignment="1">
      <alignment horizontal="center" vertical="center"/>
    </xf>
    <xf numFmtId="10" fontId="447" fillId="0" borderId="0" xfId="0" applyNumberFormat="1" applyFont="1" applyAlignment="1">
      <alignment horizontal="center" vertical="center"/>
    </xf>
    <xf numFmtId="37" fontId="448" fillId="0" borderId="0" xfId="0" applyNumberFormat="1" applyFont="1" applyAlignment="1">
      <alignment horizontal="center" vertical="center" wrapText="1"/>
    </xf>
    <xf numFmtId="10" fontId="449" fillId="0" borderId="0" xfId="0" applyNumberFormat="1" applyFont="1" applyAlignment="1">
      <alignment horizontal="center" vertical="center"/>
    </xf>
    <xf numFmtId="10" fontId="450" fillId="0" borderId="0" xfId="0" applyNumberFormat="1" applyFont="1" applyAlignment="1">
      <alignment horizontal="center" vertical="center"/>
    </xf>
    <xf numFmtId="37" fontId="451" fillId="0" borderId="0" xfId="0" applyNumberFormat="1" applyFont="1" applyAlignment="1">
      <alignment horizontal="center" vertical="center" wrapText="1"/>
    </xf>
    <xf numFmtId="10" fontId="452" fillId="0" borderId="0" xfId="0" applyNumberFormat="1" applyFont="1" applyAlignment="1">
      <alignment horizontal="center" vertical="center"/>
    </xf>
    <xf numFmtId="10" fontId="453" fillId="0" borderId="0" xfId="0" applyNumberFormat="1" applyFont="1" applyAlignment="1">
      <alignment horizontal="center" vertical="center"/>
    </xf>
    <xf numFmtId="37" fontId="454" fillId="0" borderId="0" xfId="0" applyNumberFormat="1" applyFont="1" applyAlignment="1">
      <alignment horizontal="center" vertical="center" wrapText="1"/>
    </xf>
    <xf numFmtId="10" fontId="455" fillId="0" borderId="0" xfId="0" applyNumberFormat="1" applyFont="1" applyAlignment="1">
      <alignment horizontal="center" vertical="center"/>
    </xf>
    <xf numFmtId="10" fontId="456" fillId="0" borderId="0" xfId="0" applyNumberFormat="1" applyFont="1" applyAlignment="1">
      <alignment horizontal="center" vertical="center"/>
    </xf>
    <xf numFmtId="37" fontId="457" fillId="0" borderId="0" xfId="0" applyNumberFormat="1" applyFont="1" applyAlignment="1">
      <alignment horizontal="center" vertical="center" wrapText="1"/>
    </xf>
    <xf numFmtId="10" fontId="458" fillId="0" borderId="0" xfId="0" applyNumberFormat="1" applyFont="1" applyAlignment="1">
      <alignment horizontal="center" vertical="center"/>
    </xf>
    <xf numFmtId="10" fontId="459" fillId="0" borderId="0" xfId="0" applyNumberFormat="1" applyFont="1" applyAlignment="1">
      <alignment horizontal="center" vertical="center"/>
    </xf>
    <xf numFmtId="37" fontId="460" fillId="0" borderId="0" xfId="0" applyNumberFormat="1" applyFont="1" applyAlignment="1">
      <alignment horizontal="center" vertical="center" wrapText="1"/>
    </xf>
    <xf numFmtId="10" fontId="461" fillId="0" borderId="0" xfId="0" applyNumberFormat="1" applyFont="1" applyAlignment="1">
      <alignment horizontal="center" vertical="center"/>
    </xf>
    <xf numFmtId="10" fontId="462" fillId="0" borderId="0" xfId="0" applyNumberFormat="1" applyFont="1" applyAlignment="1">
      <alignment horizontal="center" vertical="center"/>
    </xf>
    <xf numFmtId="37" fontId="463" fillId="0" borderId="0" xfId="0" applyNumberFormat="1" applyFont="1" applyAlignment="1">
      <alignment horizontal="center" vertical="center" wrapText="1"/>
    </xf>
    <xf numFmtId="10" fontId="464" fillId="0" borderId="0" xfId="0" applyNumberFormat="1" applyFont="1" applyAlignment="1">
      <alignment horizontal="center" vertical="center"/>
    </xf>
    <xf numFmtId="10" fontId="465" fillId="0" borderId="0" xfId="0" applyNumberFormat="1" applyFont="1" applyAlignment="1">
      <alignment horizontal="center" vertical="center"/>
    </xf>
    <xf numFmtId="37" fontId="466" fillId="0" borderId="0" xfId="0" applyNumberFormat="1" applyFont="1" applyAlignment="1">
      <alignment horizontal="center" vertical="center" wrapText="1"/>
    </xf>
    <xf numFmtId="10" fontId="467" fillId="0" borderId="0" xfId="0" applyNumberFormat="1" applyFont="1" applyAlignment="1">
      <alignment horizontal="center" vertical="center"/>
    </xf>
    <xf numFmtId="10" fontId="468" fillId="0" borderId="0" xfId="0" applyNumberFormat="1" applyFont="1" applyAlignment="1">
      <alignment horizontal="center" vertical="center"/>
    </xf>
    <xf numFmtId="37" fontId="469" fillId="0" borderId="0" xfId="0" applyNumberFormat="1" applyFont="1" applyAlignment="1">
      <alignment horizontal="center" vertical="center" wrapText="1"/>
    </xf>
    <xf numFmtId="10" fontId="470" fillId="0" borderId="0" xfId="0" applyNumberFormat="1" applyFont="1" applyAlignment="1">
      <alignment horizontal="center" vertical="center"/>
    </xf>
    <xf numFmtId="10" fontId="471" fillId="0" borderId="0" xfId="0" applyNumberFormat="1" applyFont="1" applyAlignment="1">
      <alignment horizontal="center" vertical="center"/>
    </xf>
    <xf numFmtId="37" fontId="472" fillId="0" borderId="0" xfId="0" applyNumberFormat="1" applyFont="1" applyAlignment="1">
      <alignment horizontal="center" vertical="center" wrapText="1"/>
    </xf>
    <xf numFmtId="10" fontId="473" fillId="0" borderId="0" xfId="0" applyNumberFormat="1" applyFont="1" applyAlignment="1">
      <alignment horizontal="center" vertical="center"/>
    </xf>
    <xf numFmtId="10" fontId="474" fillId="0" borderId="0" xfId="0" applyNumberFormat="1" applyFont="1" applyAlignment="1">
      <alignment horizontal="center" vertical="center"/>
    </xf>
    <xf numFmtId="37" fontId="475" fillId="0" borderId="0" xfId="0" applyNumberFormat="1" applyFont="1" applyAlignment="1">
      <alignment horizontal="center" vertical="center" wrapText="1"/>
    </xf>
    <xf numFmtId="10" fontId="476" fillId="0" borderId="0" xfId="0" applyNumberFormat="1" applyFont="1" applyAlignment="1">
      <alignment horizontal="center" vertical="center"/>
    </xf>
    <xf numFmtId="10" fontId="477" fillId="0" borderId="0" xfId="0" applyNumberFormat="1" applyFont="1" applyAlignment="1">
      <alignment horizontal="center" vertical="center"/>
    </xf>
    <xf numFmtId="37" fontId="478" fillId="0" borderId="0" xfId="0" applyNumberFormat="1" applyFont="1" applyAlignment="1">
      <alignment horizontal="center" vertical="center" wrapText="1"/>
    </xf>
    <xf numFmtId="10" fontId="479" fillId="0" borderId="0" xfId="0" applyNumberFormat="1" applyFont="1" applyAlignment="1">
      <alignment horizontal="center" vertical="center"/>
    </xf>
    <xf numFmtId="10" fontId="480" fillId="0" borderId="0" xfId="0" applyNumberFormat="1" applyFont="1" applyAlignment="1">
      <alignment horizontal="center" vertical="center"/>
    </xf>
    <xf numFmtId="37" fontId="481" fillId="0" borderId="0" xfId="0" applyNumberFormat="1" applyFont="1" applyAlignment="1">
      <alignment horizontal="center" vertical="center" wrapText="1"/>
    </xf>
    <xf numFmtId="10" fontId="482" fillId="0" borderId="0" xfId="0" applyNumberFormat="1" applyFont="1" applyAlignment="1">
      <alignment horizontal="center" vertical="center"/>
    </xf>
    <xf numFmtId="10" fontId="483" fillId="0" borderId="0" xfId="0" applyNumberFormat="1" applyFont="1" applyAlignment="1">
      <alignment horizontal="center" vertical="center"/>
    </xf>
    <xf numFmtId="37" fontId="484" fillId="0" borderId="0" xfId="0" applyNumberFormat="1" applyFont="1" applyAlignment="1">
      <alignment horizontal="center" vertical="center" wrapText="1"/>
    </xf>
    <xf numFmtId="10" fontId="485" fillId="0" borderId="0" xfId="0" applyNumberFormat="1" applyFont="1" applyAlignment="1">
      <alignment horizontal="center" vertical="center"/>
    </xf>
    <xf numFmtId="10" fontId="486" fillId="0" borderId="0" xfId="0" applyNumberFormat="1" applyFont="1" applyAlignment="1">
      <alignment horizontal="center" vertical="center"/>
    </xf>
    <xf numFmtId="37" fontId="487" fillId="0" borderId="0" xfId="0" applyNumberFormat="1" applyFont="1" applyAlignment="1">
      <alignment horizontal="center" vertical="center" wrapText="1"/>
    </xf>
    <xf numFmtId="10" fontId="488" fillId="0" borderId="0" xfId="0" applyNumberFormat="1" applyFont="1" applyAlignment="1">
      <alignment horizontal="center" vertical="center"/>
    </xf>
    <xf numFmtId="10" fontId="489" fillId="0" borderId="0" xfId="0" applyNumberFormat="1" applyFont="1" applyAlignment="1">
      <alignment horizontal="center" vertical="center"/>
    </xf>
    <xf numFmtId="37" fontId="490" fillId="0" borderId="0" xfId="0" applyNumberFormat="1" applyFont="1" applyAlignment="1">
      <alignment horizontal="center" vertical="center" wrapText="1"/>
    </xf>
    <xf numFmtId="10" fontId="491" fillId="0" borderId="0" xfId="0" applyNumberFormat="1" applyFont="1" applyAlignment="1">
      <alignment horizontal="center" vertical="center"/>
    </xf>
    <xf numFmtId="10" fontId="492" fillId="0" borderId="0" xfId="0" applyNumberFormat="1" applyFont="1" applyAlignment="1">
      <alignment horizontal="center" vertical="center"/>
    </xf>
    <xf numFmtId="37" fontId="493" fillId="0" borderId="0" xfId="0" applyNumberFormat="1" applyFont="1" applyAlignment="1">
      <alignment horizontal="center" vertical="center" wrapText="1"/>
    </xf>
    <xf numFmtId="10" fontId="494" fillId="0" borderId="0" xfId="0" applyNumberFormat="1" applyFont="1" applyAlignment="1">
      <alignment horizontal="center" vertical="center"/>
    </xf>
    <xf numFmtId="10" fontId="495" fillId="0" borderId="0" xfId="0" applyNumberFormat="1" applyFont="1" applyAlignment="1">
      <alignment horizontal="center" vertical="center"/>
    </xf>
    <xf numFmtId="37" fontId="496" fillId="0" borderId="0" xfId="0" applyNumberFormat="1" applyFont="1" applyAlignment="1">
      <alignment horizontal="center" vertical="center" wrapText="1"/>
    </xf>
    <xf numFmtId="10" fontId="497" fillId="0" borderId="0" xfId="0" applyNumberFormat="1" applyFont="1" applyAlignment="1">
      <alignment horizontal="center" vertical="center"/>
    </xf>
    <xf numFmtId="10" fontId="498" fillId="0" borderId="0" xfId="0" applyNumberFormat="1" applyFont="1" applyAlignment="1">
      <alignment horizontal="center" vertical="center"/>
    </xf>
    <xf numFmtId="37" fontId="499" fillId="0" borderId="0" xfId="0" applyNumberFormat="1" applyFont="1" applyAlignment="1">
      <alignment horizontal="center" vertical="center" wrapText="1"/>
    </xf>
    <xf numFmtId="10" fontId="500" fillId="0" borderId="0" xfId="0" applyNumberFormat="1" applyFont="1" applyAlignment="1">
      <alignment horizontal="center" vertical="center"/>
    </xf>
    <xf numFmtId="10" fontId="501" fillId="0" borderId="0" xfId="0" applyNumberFormat="1" applyFont="1" applyAlignment="1">
      <alignment horizontal="center" vertical="center"/>
    </xf>
    <xf numFmtId="37" fontId="502" fillId="0" borderId="0" xfId="0" applyNumberFormat="1" applyFont="1" applyAlignment="1">
      <alignment horizontal="center" vertical="center" wrapText="1"/>
    </xf>
    <xf numFmtId="10" fontId="503" fillId="0" borderId="0" xfId="0" applyNumberFormat="1" applyFont="1" applyAlignment="1">
      <alignment horizontal="center" vertical="center"/>
    </xf>
    <xf numFmtId="10" fontId="504" fillId="0" borderId="0" xfId="0" applyNumberFormat="1" applyFont="1" applyAlignment="1">
      <alignment horizontal="center" vertical="center"/>
    </xf>
    <xf numFmtId="37" fontId="505" fillId="0" borderId="0" xfId="0" applyNumberFormat="1" applyFont="1" applyAlignment="1">
      <alignment horizontal="center" vertical="center" wrapText="1"/>
    </xf>
    <xf numFmtId="10" fontId="506" fillId="0" borderId="0" xfId="0" applyNumberFormat="1" applyFont="1" applyAlignment="1">
      <alignment horizontal="center" vertical="center"/>
    </xf>
    <xf numFmtId="10" fontId="507" fillId="0" borderId="0" xfId="0" applyNumberFormat="1" applyFont="1" applyAlignment="1">
      <alignment horizontal="center" vertical="center"/>
    </xf>
    <xf numFmtId="37" fontId="508" fillId="0" borderId="0" xfId="0" applyNumberFormat="1" applyFont="1" applyAlignment="1">
      <alignment horizontal="center" vertical="center" wrapText="1"/>
    </xf>
    <xf numFmtId="10" fontId="509" fillId="0" borderId="0" xfId="0" applyNumberFormat="1" applyFont="1" applyAlignment="1">
      <alignment horizontal="center" vertical="center"/>
    </xf>
    <xf numFmtId="10" fontId="510" fillId="0" borderId="0" xfId="0" applyNumberFormat="1" applyFont="1" applyAlignment="1">
      <alignment horizontal="center" vertical="center"/>
    </xf>
    <xf numFmtId="37" fontId="511" fillId="0" borderId="0" xfId="0" applyNumberFormat="1" applyFont="1" applyAlignment="1">
      <alignment horizontal="center" vertical="center" wrapText="1"/>
    </xf>
    <xf numFmtId="10" fontId="512" fillId="0" borderId="0" xfId="0" applyNumberFormat="1" applyFont="1" applyAlignment="1">
      <alignment horizontal="center" vertical="center"/>
    </xf>
    <xf numFmtId="10" fontId="513" fillId="0" borderId="0" xfId="0" applyNumberFormat="1" applyFont="1" applyAlignment="1">
      <alignment horizontal="center" vertical="center"/>
    </xf>
    <xf numFmtId="37" fontId="514" fillId="0" borderId="0" xfId="0" applyNumberFormat="1" applyFont="1" applyAlignment="1">
      <alignment horizontal="center" vertical="center" wrapText="1"/>
    </xf>
    <xf numFmtId="10" fontId="515" fillId="0" borderId="0" xfId="0" applyNumberFormat="1" applyFont="1" applyAlignment="1">
      <alignment horizontal="center" vertical="center"/>
    </xf>
    <xf numFmtId="10" fontId="516" fillId="0" borderId="0" xfId="0" applyNumberFormat="1" applyFont="1" applyAlignment="1">
      <alignment horizontal="center" vertical="center"/>
    </xf>
    <xf numFmtId="37" fontId="517" fillId="0" borderId="0" xfId="0" applyNumberFormat="1" applyFont="1" applyAlignment="1">
      <alignment horizontal="center" vertical="center" wrapText="1"/>
    </xf>
    <xf numFmtId="10" fontId="518" fillId="0" borderId="0" xfId="0" applyNumberFormat="1" applyFont="1" applyAlignment="1">
      <alignment horizontal="center" vertical="center"/>
    </xf>
    <xf numFmtId="10" fontId="519" fillId="0" borderId="0" xfId="0" applyNumberFormat="1" applyFont="1" applyAlignment="1">
      <alignment horizontal="center" vertical="center"/>
    </xf>
    <xf numFmtId="37" fontId="520" fillId="0" borderId="0" xfId="0" applyNumberFormat="1" applyFont="1" applyAlignment="1">
      <alignment horizontal="center" vertical="center" wrapText="1"/>
    </xf>
    <xf numFmtId="10" fontId="521" fillId="0" borderId="0" xfId="0" applyNumberFormat="1" applyFont="1" applyAlignment="1">
      <alignment horizontal="center" vertical="center"/>
    </xf>
    <xf numFmtId="10" fontId="522" fillId="0" borderId="0" xfId="0" applyNumberFormat="1" applyFont="1" applyAlignment="1">
      <alignment horizontal="center" vertical="center"/>
    </xf>
    <xf numFmtId="37" fontId="523" fillId="0" borderId="0" xfId="0" applyNumberFormat="1" applyFont="1" applyAlignment="1">
      <alignment horizontal="center" vertical="center" wrapText="1"/>
    </xf>
    <xf numFmtId="10" fontId="524" fillId="0" borderId="0" xfId="0" applyNumberFormat="1" applyFont="1" applyAlignment="1">
      <alignment horizontal="center" vertical="center"/>
    </xf>
    <xf numFmtId="10" fontId="525" fillId="0" borderId="0" xfId="0" applyNumberFormat="1" applyFont="1" applyAlignment="1">
      <alignment horizontal="center" vertical="center"/>
    </xf>
    <xf numFmtId="37" fontId="526" fillId="0" borderId="0" xfId="0" applyNumberFormat="1" applyFont="1" applyAlignment="1">
      <alignment horizontal="center" vertical="center" wrapText="1"/>
    </xf>
    <xf numFmtId="10" fontId="527" fillId="0" borderId="0" xfId="0" applyNumberFormat="1" applyFont="1" applyAlignment="1">
      <alignment horizontal="center" vertical="center"/>
    </xf>
    <xf numFmtId="10" fontId="528" fillId="0" borderId="0" xfId="0" applyNumberFormat="1" applyFont="1" applyAlignment="1">
      <alignment horizontal="center" vertical="center"/>
    </xf>
    <xf numFmtId="37" fontId="529" fillId="0" borderId="0" xfId="0" applyNumberFormat="1" applyFont="1" applyAlignment="1">
      <alignment horizontal="center" vertical="center" wrapText="1"/>
    </xf>
    <xf numFmtId="10" fontId="530" fillId="0" borderId="0" xfId="0" applyNumberFormat="1" applyFont="1" applyAlignment="1">
      <alignment horizontal="center" vertical="center"/>
    </xf>
    <xf numFmtId="10" fontId="531" fillId="0" borderId="0" xfId="0" applyNumberFormat="1" applyFont="1" applyAlignment="1">
      <alignment horizontal="center" vertical="center"/>
    </xf>
    <xf numFmtId="37" fontId="532" fillId="0" borderId="0" xfId="0" applyNumberFormat="1" applyFont="1" applyAlignment="1">
      <alignment horizontal="center" vertical="center" wrapText="1"/>
    </xf>
    <xf numFmtId="10" fontId="533" fillId="0" borderId="0" xfId="0" applyNumberFormat="1" applyFont="1" applyAlignment="1">
      <alignment horizontal="center" vertical="center"/>
    </xf>
    <xf numFmtId="10" fontId="534" fillId="0" borderId="0" xfId="0" applyNumberFormat="1" applyFont="1" applyAlignment="1">
      <alignment horizontal="center" vertical="center"/>
    </xf>
    <xf numFmtId="37" fontId="535" fillId="0" borderId="0" xfId="0" applyNumberFormat="1" applyFont="1" applyAlignment="1">
      <alignment horizontal="center" vertical="center" wrapText="1"/>
    </xf>
    <xf numFmtId="10" fontId="536" fillId="0" borderId="0" xfId="0" applyNumberFormat="1" applyFont="1" applyAlignment="1">
      <alignment horizontal="center" vertical="center"/>
    </xf>
    <xf numFmtId="10" fontId="537" fillId="0" borderId="0" xfId="0" applyNumberFormat="1" applyFont="1" applyAlignment="1">
      <alignment horizontal="center" vertical="center"/>
    </xf>
    <xf numFmtId="37" fontId="538" fillId="0" borderId="0" xfId="0" applyNumberFormat="1" applyFont="1" applyAlignment="1">
      <alignment horizontal="center" vertical="center" wrapText="1"/>
    </xf>
    <xf numFmtId="10" fontId="539" fillId="0" borderId="0" xfId="0" applyNumberFormat="1" applyFont="1" applyAlignment="1">
      <alignment horizontal="center" vertical="center"/>
    </xf>
    <xf numFmtId="10" fontId="540" fillId="0" borderId="0" xfId="0" applyNumberFormat="1" applyFont="1" applyAlignment="1">
      <alignment horizontal="center" vertical="center"/>
    </xf>
    <xf numFmtId="37" fontId="541" fillId="0" borderId="0" xfId="0" applyNumberFormat="1" applyFont="1" applyAlignment="1">
      <alignment horizontal="center" vertical="center" wrapText="1"/>
    </xf>
    <xf numFmtId="10" fontId="542" fillId="0" borderId="0" xfId="0" applyNumberFormat="1" applyFont="1" applyAlignment="1">
      <alignment horizontal="center" vertical="center"/>
    </xf>
    <xf numFmtId="10" fontId="543" fillId="0" borderId="0" xfId="0" applyNumberFormat="1" applyFont="1" applyAlignment="1">
      <alignment horizontal="center" vertical="center"/>
    </xf>
    <xf numFmtId="37" fontId="544" fillId="0" borderId="0" xfId="0" applyNumberFormat="1" applyFont="1" applyAlignment="1">
      <alignment horizontal="center" vertical="center" wrapText="1"/>
    </xf>
    <xf numFmtId="10" fontId="545" fillId="0" borderId="0" xfId="0" applyNumberFormat="1" applyFont="1" applyAlignment="1">
      <alignment horizontal="center" vertical="center"/>
    </xf>
    <xf numFmtId="10" fontId="546" fillId="0" borderId="0" xfId="0" applyNumberFormat="1" applyFont="1" applyAlignment="1">
      <alignment horizontal="center" vertical="center"/>
    </xf>
    <xf numFmtId="37" fontId="547" fillId="0" borderId="0" xfId="0" applyNumberFormat="1" applyFont="1" applyAlignment="1">
      <alignment horizontal="center" vertical="center" wrapText="1"/>
    </xf>
    <xf numFmtId="10" fontId="548" fillId="0" borderId="0" xfId="0" applyNumberFormat="1" applyFont="1" applyAlignment="1">
      <alignment horizontal="center" vertical="center"/>
    </xf>
    <xf numFmtId="10" fontId="549" fillId="0" borderId="0" xfId="0" applyNumberFormat="1" applyFont="1" applyAlignment="1">
      <alignment horizontal="center" vertical="center"/>
    </xf>
    <xf numFmtId="37" fontId="550" fillId="0" borderId="0" xfId="0" applyNumberFormat="1" applyFont="1" applyAlignment="1">
      <alignment horizontal="center" vertical="center" wrapText="1"/>
    </xf>
    <xf numFmtId="10" fontId="551" fillId="0" borderId="0" xfId="0" applyNumberFormat="1" applyFont="1" applyAlignment="1">
      <alignment horizontal="center" vertical="center"/>
    </xf>
    <xf numFmtId="10" fontId="552" fillId="0" borderId="0" xfId="0" applyNumberFormat="1" applyFont="1" applyAlignment="1">
      <alignment horizontal="center" vertical="center"/>
    </xf>
    <xf numFmtId="37" fontId="553" fillId="0" borderId="0" xfId="0" applyNumberFormat="1" applyFont="1" applyAlignment="1">
      <alignment horizontal="center" vertical="center" wrapText="1"/>
    </xf>
    <xf numFmtId="10" fontId="554" fillId="0" borderId="0" xfId="0" applyNumberFormat="1" applyFont="1" applyAlignment="1">
      <alignment horizontal="center" vertical="center"/>
    </xf>
    <xf numFmtId="10" fontId="555" fillId="0" borderId="0" xfId="0" applyNumberFormat="1" applyFont="1" applyAlignment="1">
      <alignment horizontal="center" vertical="center"/>
    </xf>
    <xf numFmtId="37" fontId="556" fillId="0" borderId="0" xfId="0" applyNumberFormat="1" applyFont="1" applyAlignment="1">
      <alignment horizontal="center" vertical="center" wrapText="1"/>
    </xf>
    <xf numFmtId="10" fontId="557" fillId="0" borderId="0" xfId="0" applyNumberFormat="1" applyFont="1" applyAlignment="1">
      <alignment horizontal="center" vertical="center"/>
    </xf>
    <xf numFmtId="10" fontId="558" fillId="0" borderId="0" xfId="0" applyNumberFormat="1" applyFont="1" applyAlignment="1">
      <alignment horizontal="center" vertical="center"/>
    </xf>
    <xf numFmtId="37" fontId="559" fillId="0" borderId="0" xfId="0" applyNumberFormat="1" applyFont="1" applyAlignment="1">
      <alignment horizontal="center" vertical="center" wrapText="1"/>
    </xf>
    <xf numFmtId="10" fontId="560" fillId="0" borderId="0" xfId="0" applyNumberFormat="1" applyFont="1" applyAlignment="1">
      <alignment horizontal="center" vertical="center"/>
    </xf>
    <xf numFmtId="10" fontId="561" fillId="0" borderId="0" xfId="0" applyNumberFormat="1" applyFont="1" applyAlignment="1">
      <alignment horizontal="center" vertical="center"/>
    </xf>
    <xf numFmtId="37" fontId="562" fillId="0" borderId="0" xfId="0" applyNumberFormat="1" applyFont="1" applyAlignment="1">
      <alignment horizontal="center" vertical="center" wrapText="1"/>
    </xf>
    <xf numFmtId="10" fontId="563" fillId="0" borderId="0" xfId="0" applyNumberFormat="1" applyFont="1" applyAlignment="1">
      <alignment horizontal="center" vertical="center"/>
    </xf>
    <xf numFmtId="10" fontId="564" fillId="0" borderId="0" xfId="0" applyNumberFormat="1" applyFont="1" applyAlignment="1">
      <alignment horizontal="center" vertical="center"/>
    </xf>
    <xf numFmtId="37" fontId="565" fillId="0" borderId="0" xfId="0" applyNumberFormat="1" applyFont="1" applyAlignment="1">
      <alignment horizontal="center" vertical="center" wrapText="1"/>
    </xf>
    <xf numFmtId="10" fontId="566" fillId="0" borderId="0" xfId="0" applyNumberFormat="1" applyFont="1" applyAlignment="1">
      <alignment horizontal="center" vertical="center"/>
    </xf>
    <xf numFmtId="37" fontId="567" fillId="0" borderId="0" xfId="0" applyNumberFormat="1" applyFont="1" applyAlignment="1">
      <alignment horizontal="center" vertical="center" wrapText="1"/>
    </xf>
    <xf numFmtId="10" fontId="568" fillId="0" borderId="0" xfId="0" applyNumberFormat="1" applyFont="1" applyAlignment="1">
      <alignment horizontal="center" vertical="center"/>
    </xf>
    <xf numFmtId="37" fontId="569" fillId="0" borderId="0" xfId="0" applyNumberFormat="1" applyFont="1" applyAlignment="1">
      <alignment horizontal="center" vertical="center" wrapText="1"/>
    </xf>
    <xf numFmtId="10" fontId="570" fillId="0" borderId="0" xfId="0" applyNumberFormat="1" applyFont="1" applyAlignment="1">
      <alignment horizontal="center" vertical="center"/>
    </xf>
    <xf numFmtId="37" fontId="571" fillId="0" borderId="0" xfId="0" applyNumberFormat="1" applyFont="1" applyAlignment="1">
      <alignment horizontal="center" vertical="center" wrapText="1"/>
    </xf>
    <xf numFmtId="10" fontId="572" fillId="0" borderId="0" xfId="0" applyNumberFormat="1" applyFont="1" applyAlignment="1">
      <alignment horizontal="center" vertical="center"/>
    </xf>
    <xf numFmtId="37" fontId="573" fillId="0" borderId="3" xfId="0" applyNumberFormat="1" applyFont="1" applyBorder="1" applyAlignment="1">
      <alignment horizontal="center" vertical="center"/>
    </xf>
    <xf numFmtId="37" fontId="574" fillId="0" borderId="3" xfId="0" applyNumberFormat="1" applyFont="1" applyBorder="1" applyAlignment="1">
      <alignment horizontal="center" vertical="center"/>
    </xf>
    <xf numFmtId="10" fontId="575" fillId="0" borderId="3" xfId="0" applyNumberFormat="1" applyFont="1" applyBorder="1" applyAlignment="1">
      <alignment horizontal="center" vertical="center"/>
    </xf>
    <xf numFmtId="37" fontId="576" fillId="0" borderId="3" xfId="0" applyNumberFormat="1" applyFont="1" applyBorder="1" applyAlignment="1">
      <alignment horizontal="center" vertical="center"/>
    </xf>
    <xf numFmtId="10" fontId="577" fillId="0" borderId="3" xfId="0" applyNumberFormat="1" applyFont="1" applyBorder="1" applyAlignment="1">
      <alignment horizontal="center" vertical="center"/>
    </xf>
    <xf numFmtId="37" fontId="578" fillId="0" borderId="4" xfId="0" applyNumberFormat="1" applyFont="1" applyBorder="1" applyAlignment="1">
      <alignment horizontal="center" vertical="center"/>
    </xf>
    <xf numFmtId="37" fontId="579" fillId="0" borderId="4" xfId="0" applyNumberFormat="1" applyFont="1" applyBorder="1" applyAlignment="1">
      <alignment horizontal="center" vertical="center"/>
    </xf>
    <xf numFmtId="37" fontId="580" fillId="0" borderId="4" xfId="0" applyNumberFormat="1" applyFont="1" applyBorder="1" applyAlignment="1">
      <alignment horizontal="center" vertical="center"/>
    </xf>
    <xf numFmtId="37" fontId="581" fillId="0" borderId="4" xfId="0" applyNumberFormat="1" applyFont="1" applyBorder="1" applyAlignment="1">
      <alignment horizontal="center" vertical="center"/>
    </xf>
    <xf numFmtId="37" fontId="582" fillId="0" borderId="4" xfId="0" applyNumberFormat="1" applyFont="1" applyBorder="1" applyAlignment="1">
      <alignment horizontal="center" vertical="center"/>
    </xf>
    <xf numFmtId="37" fontId="583" fillId="0" borderId="4" xfId="0" applyNumberFormat="1" applyFont="1" applyBorder="1" applyAlignment="1">
      <alignment horizontal="center" vertical="center"/>
    </xf>
    <xf numFmtId="37" fontId="584" fillId="0" borderId="4" xfId="0" applyNumberFormat="1" applyFont="1" applyBorder="1" applyAlignment="1">
      <alignment horizontal="center" vertical="center"/>
    </xf>
    <xf numFmtId="37" fontId="585" fillId="0" borderId="4" xfId="0" applyNumberFormat="1" applyFont="1" applyBorder="1" applyAlignment="1">
      <alignment horizontal="center" vertical="center"/>
    </xf>
    <xf numFmtId="37" fontId="586" fillId="0" borderId="4" xfId="0" applyNumberFormat="1" applyFont="1" applyBorder="1" applyAlignment="1">
      <alignment horizontal="center" vertical="center"/>
    </xf>
    <xf numFmtId="37" fontId="587" fillId="0" borderId="4" xfId="0" applyNumberFormat="1" applyFont="1" applyBorder="1" applyAlignment="1">
      <alignment horizontal="center" vertical="center"/>
    </xf>
    <xf numFmtId="37" fontId="595" fillId="0" borderId="1" xfId="0" applyNumberFormat="1" applyFont="1" applyBorder="1" applyAlignment="1">
      <alignment horizontal="center" vertical="center" wrapText="1"/>
    </xf>
    <xf numFmtId="37" fontId="596" fillId="0" borderId="1" xfId="0" applyNumberFormat="1" applyFont="1" applyBorder="1" applyAlignment="1">
      <alignment horizontal="center" vertical="center" wrapText="1"/>
    </xf>
    <xf numFmtId="37" fontId="597" fillId="0" borderId="1" xfId="0" applyNumberFormat="1" applyFont="1" applyBorder="1" applyAlignment="1">
      <alignment horizontal="center" vertical="center" wrapText="1"/>
    </xf>
    <xf numFmtId="37" fontId="598" fillId="0" borderId="1" xfId="0" applyNumberFormat="1" applyFont="1" applyBorder="1" applyAlignment="1">
      <alignment horizontal="center" vertical="center" wrapText="1"/>
    </xf>
    <xf numFmtId="37" fontId="599" fillId="0" borderId="1" xfId="0" applyNumberFormat="1" applyFont="1" applyBorder="1" applyAlignment="1">
      <alignment horizontal="center" vertical="center" wrapText="1"/>
    </xf>
    <xf numFmtId="37" fontId="600" fillId="0" borderId="1" xfId="0" applyNumberFormat="1" applyFont="1" applyBorder="1" applyAlignment="1">
      <alignment horizontal="center" vertical="center" wrapText="1"/>
    </xf>
    <xf numFmtId="37" fontId="601" fillId="0" borderId="0" xfId="0" applyNumberFormat="1" applyFont="1" applyAlignment="1">
      <alignment horizontal="center" vertical="center" wrapText="1"/>
    </xf>
    <xf numFmtId="10" fontId="602" fillId="0" borderId="0" xfId="0" applyNumberFormat="1" applyFont="1" applyAlignment="1">
      <alignment horizontal="center" vertical="center"/>
    </xf>
    <xf numFmtId="10" fontId="603" fillId="0" borderId="0" xfId="0" applyNumberFormat="1" applyFont="1" applyAlignment="1">
      <alignment horizontal="center" vertical="center"/>
    </xf>
    <xf numFmtId="37" fontId="604" fillId="0" borderId="0" xfId="0" applyNumberFormat="1" applyFont="1" applyAlignment="1">
      <alignment horizontal="center" vertical="center" wrapText="1"/>
    </xf>
    <xf numFmtId="10" fontId="605" fillId="0" borderId="0" xfId="0" applyNumberFormat="1" applyFont="1" applyAlignment="1">
      <alignment horizontal="center" vertical="center"/>
    </xf>
    <xf numFmtId="10" fontId="606" fillId="0" borderId="0" xfId="0" applyNumberFormat="1" applyFont="1" applyAlignment="1">
      <alignment horizontal="center" vertical="center"/>
    </xf>
    <xf numFmtId="37" fontId="607" fillId="0" borderId="0" xfId="0" applyNumberFormat="1" applyFont="1" applyAlignment="1">
      <alignment horizontal="center" vertical="center" wrapText="1"/>
    </xf>
    <xf numFmtId="10" fontId="608" fillId="0" borderId="0" xfId="0" applyNumberFormat="1" applyFont="1" applyAlignment="1">
      <alignment horizontal="center" vertical="center"/>
    </xf>
    <xf numFmtId="10" fontId="609" fillId="0" borderId="0" xfId="0" applyNumberFormat="1" applyFont="1" applyAlignment="1">
      <alignment horizontal="center" vertical="center"/>
    </xf>
    <xf numFmtId="37" fontId="610" fillId="0" borderId="0" xfId="0" applyNumberFormat="1" applyFont="1" applyAlignment="1">
      <alignment horizontal="center" vertical="center" wrapText="1"/>
    </xf>
    <xf numFmtId="10" fontId="611" fillId="0" borderId="0" xfId="0" applyNumberFormat="1" applyFont="1" applyAlignment="1">
      <alignment horizontal="center" vertical="center"/>
    </xf>
    <xf numFmtId="10" fontId="612" fillId="0" borderId="0" xfId="0" applyNumberFormat="1" applyFont="1" applyAlignment="1">
      <alignment horizontal="center" vertical="center"/>
    </xf>
    <xf numFmtId="37" fontId="613" fillId="0" borderId="3" xfId="0" applyNumberFormat="1" applyFont="1" applyBorder="1" applyAlignment="1">
      <alignment horizontal="center" vertical="center"/>
    </xf>
    <xf numFmtId="37" fontId="614" fillId="0" borderId="3" xfId="0" applyNumberFormat="1" applyFont="1" applyBorder="1" applyAlignment="1">
      <alignment horizontal="center" vertical="center"/>
    </xf>
    <xf numFmtId="10" fontId="615" fillId="0" borderId="3" xfId="0" applyNumberFormat="1" applyFont="1" applyBorder="1" applyAlignment="1">
      <alignment horizontal="center" vertical="center"/>
    </xf>
    <xf numFmtId="37" fontId="616" fillId="0" borderId="3" xfId="0" applyNumberFormat="1" applyFont="1" applyBorder="1" applyAlignment="1">
      <alignment horizontal="center" vertical="center"/>
    </xf>
    <xf numFmtId="10" fontId="617" fillId="0" borderId="3" xfId="0" applyNumberFormat="1" applyFont="1" applyBorder="1" applyAlignment="1">
      <alignment horizontal="center" vertical="center"/>
    </xf>
    <xf numFmtId="37" fontId="618" fillId="0" borderId="4" xfId="0" applyNumberFormat="1" applyFont="1" applyBorder="1" applyAlignment="1">
      <alignment horizontal="center" vertical="center"/>
    </xf>
    <xf numFmtId="37" fontId="619" fillId="0" borderId="4" xfId="0" applyNumberFormat="1" applyFont="1" applyBorder="1" applyAlignment="1">
      <alignment horizontal="center" vertical="center"/>
    </xf>
    <xf numFmtId="37" fontId="620" fillId="0" borderId="4" xfId="0" applyNumberFormat="1" applyFont="1" applyBorder="1" applyAlignment="1">
      <alignment horizontal="center" vertical="center"/>
    </xf>
    <xf numFmtId="37" fontId="621" fillId="0" borderId="4" xfId="0" applyNumberFormat="1" applyFont="1" applyBorder="1" applyAlignment="1">
      <alignment horizontal="center" vertical="center"/>
    </xf>
    <xf numFmtId="37" fontId="626" fillId="0" borderId="1" xfId="0" applyNumberFormat="1" applyFont="1" applyBorder="1" applyAlignment="1">
      <alignment horizontal="center" vertical="center"/>
    </xf>
    <xf numFmtId="37" fontId="627" fillId="0" borderId="1" xfId="0" applyNumberFormat="1" applyFont="1" applyBorder="1" applyAlignment="1">
      <alignment horizontal="center" vertical="center"/>
    </xf>
    <xf numFmtId="37" fontId="628" fillId="0" borderId="1" xfId="0" applyNumberFormat="1" applyFont="1" applyBorder="1" applyAlignment="1">
      <alignment horizontal="center" vertical="center" wrapText="1"/>
    </xf>
    <xf numFmtId="37" fontId="629" fillId="0" borderId="1" xfId="0" applyNumberFormat="1" applyFont="1" applyBorder="1" applyAlignment="1">
      <alignment horizontal="center" vertical="center" wrapText="1"/>
    </xf>
    <xf numFmtId="37" fontId="630" fillId="0" borderId="1" xfId="0" applyNumberFormat="1" applyFont="1" applyBorder="1" applyAlignment="1">
      <alignment horizontal="center" vertical="center" wrapText="1"/>
    </xf>
    <xf numFmtId="37" fontId="631" fillId="0" borderId="0" xfId="0" applyNumberFormat="1" applyFont="1" applyAlignment="1">
      <alignment horizontal="center" vertical="center" wrapText="1"/>
    </xf>
    <xf numFmtId="37" fontId="632" fillId="0" borderId="0" xfId="0" applyNumberFormat="1" applyFont="1" applyAlignment="1">
      <alignment horizontal="center" vertical="center"/>
    </xf>
    <xf numFmtId="37" fontId="633" fillId="0" borderId="0" xfId="0" applyNumberFormat="1" applyFont="1" applyAlignment="1">
      <alignment horizontal="center" vertical="center"/>
    </xf>
    <xf numFmtId="37" fontId="634" fillId="0" borderId="0" xfId="0" applyNumberFormat="1" applyFont="1" applyAlignment="1">
      <alignment horizontal="center" vertical="center" wrapText="1"/>
    </xf>
    <xf numFmtId="37" fontId="635" fillId="0" borderId="0" xfId="0" applyNumberFormat="1" applyFont="1" applyAlignment="1">
      <alignment horizontal="center" vertical="center"/>
    </xf>
    <xf numFmtId="37" fontId="636" fillId="0" borderId="0" xfId="0" applyNumberFormat="1" applyFont="1" applyAlignment="1">
      <alignment horizontal="center" vertical="center"/>
    </xf>
    <xf numFmtId="37" fontId="637" fillId="0" borderId="0" xfId="0" applyNumberFormat="1" applyFont="1" applyAlignment="1">
      <alignment horizontal="center" vertical="center" wrapText="1"/>
    </xf>
    <xf numFmtId="37" fontId="638" fillId="0" borderId="0" xfId="0" applyNumberFormat="1" applyFont="1" applyAlignment="1">
      <alignment horizontal="center" vertical="center"/>
    </xf>
    <xf numFmtId="37" fontId="639" fillId="0" borderId="0" xfId="0" applyNumberFormat="1" applyFont="1" applyAlignment="1">
      <alignment horizontal="center" vertical="center"/>
    </xf>
    <xf numFmtId="37" fontId="640" fillId="0" borderId="3" xfId="0" applyNumberFormat="1" applyFont="1" applyBorder="1" applyAlignment="1">
      <alignment horizontal="center" vertical="center"/>
    </xf>
    <xf numFmtId="37" fontId="641" fillId="0" borderId="3" xfId="0" applyNumberFormat="1" applyFont="1" applyBorder="1" applyAlignment="1">
      <alignment horizontal="center" vertical="center"/>
    </xf>
    <xf numFmtId="37" fontId="642" fillId="0" borderId="3" xfId="0" applyNumberFormat="1" applyFont="1" applyBorder="1" applyAlignment="1">
      <alignment horizontal="center" vertical="center"/>
    </xf>
    <xf numFmtId="37" fontId="643" fillId="0" borderId="4" xfId="0" applyNumberFormat="1" applyFont="1" applyBorder="1" applyAlignment="1">
      <alignment horizontal="center" vertical="center"/>
    </xf>
    <xf numFmtId="37" fontId="644" fillId="0" borderId="4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55" fillId="0" borderId="0" xfId="0" applyNumberFormat="1" applyFont="1" applyAlignment="1">
      <alignment horizontal="center" vertical="center"/>
    </xf>
    <xf numFmtId="37" fontId="156" fillId="0" borderId="0" xfId="0" applyNumberFormat="1" applyFont="1" applyAlignment="1">
      <alignment horizontal="center" vertical="center"/>
    </xf>
    <xf numFmtId="37" fontId="157" fillId="0" borderId="0" xfId="0" applyNumberFormat="1" applyFont="1" applyAlignment="1">
      <alignment horizontal="center" vertical="center"/>
    </xf>
    <xf numFmtId="37" fontId="158" fillId="0" borderId="0" xfId="0" applyNumberFormat="1" applyFont="1" applyAlignment="1">
      <alignment horizontal="right" vertical="center"/>
    </xf>
    <xf numFmtId="37" fontId="159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61" fillId="0" borderId="1" xfId="0" applyNumberFormat="1" applyFont="1" applyBorder="1" applyAlignment="1">
      <alignment horizontal="center" vertical="center"/>
    </xf>
    <xf numFmtId="37" fontId="162" fillId="0" borderId="1" xfId="0" applyNumberFormat="1" applyFont="1" applyBorder="1" applyAlignment="1">
      <alignment horizontal="center" vertical="center"/>
    </xf>
    <xf numFmtId="37" fontId="199" fillId="0" borderId="0" xfId="0" applyNumberFormat="1" applyFont="1" applyAlignment="1">
      <alignment horizontal="center" vertical="center"/>
    </xf>
    <xf numFmtId="37" fontId="200" fillId="0" borderId="0" xfId="0" applyNumberFormat="1" applyFont="1" applyAlignment="1">
      <alignment horizontal="center" vertical="center"/>
    </xf>
    <xf numFmtId="37" fontId="201" fillId="0" borderId="0" xfId="0" applyNumberFormat="1" applyFont="1" applyAlignment="1">
      <alignment horizontal="center" vertical="center"/>
    </xf>
    <xf numFmtId="37" fontId="202" fillId="0" borderId="0" xfId="0" applyNumberFormat="1" applyFont="1" applyAlignment="1">
      <alignment horizontal="right" vertical="center"/>
    </xf>
    <xf numFmtId="37" fontId="226" fillId="0" borderId="0" xfId="0" applyNumberFormat="1" applyFont="1" applyAlignment="1">
      <alignment horizontal="center" vertical="center"/>
    </xf>
    <xf numFmtId="37" fontId="227" fillId="0" borderId="0" xfId="0" applyNumberFormat="1" applyFont="1" applyAlignment="1">
      <alignment horizontal="center" vertical="center"/>
    </xf>
    <xf numFmtId="37" fontId="228" fillId="0" borderId="0" xfId="0" applyNumberFormat="1" applyFont="1" applyAlignment="1">
      <alignment horizontal="center" vertical="center"/>
    </xf>
    <xf numFmtId="37" fontId="229" fillId="0" borderId="0" xfId="0" applyNumberFormat="1" applyFont="1" applyAlignment="1">
      <alignment horizontal="right" vertical="center"/>
    </xf>
    <xf numFmtId="37" fontId="230" fillId="0" borderId="1" xfId="0" applyNumberFormat="1" applyFont="1" applyBorder="1" applyAlignment="1">
      <alignment horizontal="center" vertical="center"/>
    </xf>
    <xf numFmtId="37" fontId="231" fillId="0" borderId="1" xfId="0" applyNumberFormat="1" applyFont="1" applyBorder="1" applyAlignment="1">
      <alignment horizontal="center" vertical="center"/>
    </xf>
    <xf numFmtId="37" fontId="232" fillId="0" borderId="1" xfId="0" applyNumberFormat="1" applyFont="1" applyBorder="1" applyAlignment="1">
      <alignment horizontal="center" vertical="center"/>
    </xf>
    <xf numFmtId="37" fontId="257" fillId="0" borderId="0" xfId="0" applyNumberFormat="1" applyFont="1" applyAlignment="1">
      <alignment horizontal="center" vertical="center"/>
    </xf>
    <xf numFmtId="37" fontId="258" fillId="0" borderId="0" xfId="0" applyNumberFormat="1" applyFont="1" applyAlignment="1">
      <alignment horizontal="center" vertical="center"/>
    </xf>
    <xf numFmtId="37" fontId="259" fillId="0" borderId="0" xfId="0" applyNumberFormat="1" applyFont="1" applyAlignment="1">
      <alignment horizontal="center" vertical="center"/>
    </xf>
    <xf numFmtId="37" fontId="260" fillId="0" borderId="0" xfId="0" applyNumberFormat="1" applyFont="1" applyAlignment="1">
      <alignment horizontal="right" vertical="center"/>
    </xf>
    <xf numFmtId="37" fontId="261" fillId="0" borderId="1" xfId="0" applyNumberFormat="1" applyFont="1" applyBorder="1" applyAlignment="1">
      <alignment horizontal="center" vertical="center"/>
    </xf>
    <xf numFmtId="37" fontId="262" fillId="0" borderId="1" xfId="0" applyNumberFormat="1" applyFont="1" applyBorder="1" applyAlignment="1">
      <alignment horizontal="center" vertical="center"/>
    </xf>
    <xf numFmtId="37" fontId="330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288" fillId="0" borderId="0" xfId="0" applyNumberFormat="1" applyFont="1" applyAlignment="1">
      <alignment horizontal="center" vertical="center"/>
    </xf>
    <xf numFmtId="37" fontId="289" fillId="0" borderId="0" xfId="0" applyNumberFormat="1" applyFont="1" applyAlignment="1">
      <alignment horizontal="center" vertical="center"/>
    </xf>
    <xf numFmtId="37" fontId="290" fillId="0" borderId="0" xfId="0" applyNumberFormat="1" applyFont="1" applyAlignment="1">
      <alignment horizontal="center" vertical="center"/>
    </xf>
    <xf numFmtId="37" fontId="291" fillId="0" borderId="0" xfId="0" applyNumberFormat="1" applyFont="1" applyAlignment="1">
      <alignment horizontal="right" vertical="center"/>
    </xf>
    <xf numFmtId="37" fontId="292" fillId="0" borderId="1" xfId="0" applyNumberFormat="1" applyFont="1" applyBorder="1" applyAlignment="1">
      <alignment horizontal="center" vertical="center"/>
    </xf>
    <xf numFmtId="37" fontId="293" fillId="0" borderId="1" xfId="0" applyNumberFormat="1" applyFont="1" applyBorder="1" applyAlignment="1">
      <alignment horizontal="center" vertical="center"/>
    </xf>
    <xf numFmtId="37" fontId="415" fillId="0" borderId="5" xfId="0" applyNumberFormat="1" applyFont="1" applyBorder="1" applyAlignment="1">
      <alignment horizontal="center" vertical="center"/>
    </xf>
    <xf numFmtId="37" fontId="331" fillId="0" borderId="0" xfId="0" applyNumberFormat="1" applyFont="1" applyAlignment="1">
      <alignment horizontal="center" vertical="center"/>
    </xf>
    <xf numFmtId="37" fontId="332" fillId="0" borderId="0" xfId="0" applyNumberFormat="1" applyFont="1" applyAlignment="1">
      <alignment horizontal="center" vertical="center"/>
    </xf>
    <xf numFmtId="37" fontId="333" fillId="0" borderId="0" xfId="0" applyNumberFormat="1" applyFont="1" applyAlignment="1">
      <alignment horizontal="center" vertical="center"/>
    </xf>
    <xf numFmtId="37" fontId="334" fillId="0" borderId="0" xfId="0" applyNumberFormat="1" applyFont="1" applyAlignment="1">
      <alignment horizontal="right" vertical="center"/>
    </xf>
    <xf numFmtId="37" fontId="335" fillId="0" borderId="1" xfId="0" applyNumberFormat="1" applyFont="1" applyBorder="1" applyAlignment="1">
      <alignment horizontal="center" vertical="center"/>
    </xf>
    <xf numFmtId="37" fontId="336" fillId="0" borderId="1" xfId="0" applyNumberFormat="1" applyFont="1" applyBorder="1" applyAlignment="1">
      <alignment horizontal="center" vertical="center"/>
    </xf>
    <xf numFmtId="37" fontId="416" fillId="0" borderId="0" xfId="0" applyNumberFormat="1" applyFont="1" applyAlignment="1">
      <alignment horizontal="center" vertical="center"/>
    </xf>
    <xf numFmtId="37" fontId="417" fillId="0" borderId="0" xfId="0" applyNumberFormat="1" applyFont="1" applyAlignment="1">
      <alignment horizontal="center" vertical="center"/>
    </xf>
    <xf numFmtId="37" fontId="418" fillId="0" borderId="0" xfId="0" applyNumberFormat="1" applyFont="1" applyAlignment="1">
      <alignment horizontal="center" vertical="center"/>
    </xf>
    <xf numFmtId="37" fontId="419" fillId="0" borderId="0" xfId="0" applyNumberFormat="1" applyFont="1" applyAlignment="1">
      <alignment horizontal="right" vertical="center"/>
    </xf>
    <xf numFmtId="37" fontId="420" fillId="0" borderId="1" xfId="0" applyNumberFormat="1" applyFont="1" applyBorder="1" applyAlignment="1">
      <alignment horizontal="center" vertical="center"/>
    </xf>
    <xf numFmtId="37" fontId="421" fillId="0" borderId="1" xfId="0" applyNumberFormat="1" applyFont="1" applyBorder="1" applyAlignment="1">
      <alignment horizontal="center" vertical="center"/>
    </xf>
    <xf numFmtId="37" fontId="588" fillId="0" borderId="0" xfId="0" applyNumberFormat="1" applyFont="1" applyAlignment="1">
      <alignment horizontal="center" vertical="center"/>
    </xf>
    <xf numFmtId="37" fontId="589" fillId="0" borderId="0" xfId="0" applyNumberFormat="1" applyFont="1" applyAlignment="1">
      <alignment horizontal="center" vertical="center"/>
    </xf>
    <xf numFmtId="37" fontId="590" fillId="0" borderId="0" xfId="0" applyNumberFormat="1" applyFont="1" applyAlignment="1">
      <alignment horizontal="center" vertical="center"/>
    </xf>
    <xf numFmtId="37" fontId="591" fillId="0" borderId="0" xfId="0" applyNumberFormat="1" applyFont="1" applyAlignment="1">
      <alignment horizontal="right" vertical="center"/>
    </xf>
    <xf numFmtId="37" fontId="592" fillId="0" borderId="1" xfId="0" applyNumberFormat="1" applyFont="1" applyBorder="1" applyAlignment="1">
      <alignment horizontal="center" vertical="center"/>
    </xf>
    <xf numFmtId="37" fontId="593" fillId="0" borderId="1" xfId="0" applyNumberFormat="1" applyFont="1" applyBorder="1" applyAlignment="1">
      <alignment horizontal="center" vertical="center"/>
    </xf>
    <xf numFmtId="37" fontId="594" fillId="0" borderId="1" xfId="0" applyNumberFormat="1" applyFont="1" applyBorder="1" applyAlignment="1">
      <alignment horizontal="center" vertical="center"/>
    </xf>
    <xf numFmtId="37" fontId="622" fillId="0" borderId="0" xfId="0" applyNumberFormat="1" applyFont="1" applyAlignment="1">
      <alignment horizontal="center" vertical="center"/>
    </xf>
    <xf numFmtId="37" fontId="623" fillId="0" borderId="0" xfId="0" applyNumberFormat="1" applyFont="1" applyAlignment="1">
      <alignment horizontal="center" vertical="center"/>
    </xf>
    <xf numFmtId="37" fontId="624" fillId="0" borderId="0" xfId="0" applyNumberFormat="1" applyFont="1" applyAlignment="1">
      <alignment horizontal="center" vertical="center"/>
    </xf>
    <xf numFmtId="37" fontId="62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view="pageBreakPreview" zoomScale="60" zoomScaleNormal="100" workbookViewId="0"/>
  </sheetViews>
  <sheetFormatPr defaultRowHeight="15" x14ac:dyDescent="0.25"/>
  <sheetData>
    <row r="22" spans="1:10" ht="39.950000000000003" customHeight="1" x14ac:dyDescent="0.25">
      <c r="A22" s="572" t="s">
        <v>0</v>
      </c>
      <c r="B22" s="573"/>
      <c r="C22" s="573"/>
      <c r="D22" s="573"/>
      <c r="E22" s="573"/>
      <c r="F22" s="573"/>
      <c r="G22" s="573"/>
      <c r="H22" s="573"/>
      <c r="I22" s="573"/>
      <c r="J22" s="573"/>
    </row>
    <row r="23" spans="1:10" ht="39.950000000000003" customHeight="1" x14ac:dyDescent="0.25">
      <c r="A23" s="574" t="s">
        <v>1</v>
      </c>
      <c r="B23" s="573"/>
      <c r="C23" s="573"/>
      <c r="D23" s="573"/>
      <c r="E23" s="573"/>
      <c r="F23" s="573"/>
      <c r="G23" s="573"/>
      <c r="H23" s="573"/>
      <c r="I23" s="573"/>
      <c r="J23" s="573"/>
    </row>
    <row r="24" spans="1:10" ht="39.950000000000003" customHeight="1" x14ac:dyDescent="0.25">
      <c r="A24" s="575" t="s">
        <v>2</v>
      </c>
      <c r="B24" s="573"/>
      <c r="C24" s="573"/>
      <c r="D24" s="573"/>
      <c r="E24" s="573"/>
      <c r="F24" s="573"/>
      <c r="G24" s="573"/>
      <c r="H24" s="573"/>
      <c r="I24" s="573"/>
      <c r="J24" s="573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4"/>
  <sheetViews>
    <sheetView rightToLeft="1" view="pageBreakPreview" zoomScale="120" zoomScaleNormal="100" zoomScaleSheetLayoutView="120" workbookViewId="0">
      <selection activeCell="I9" sqref="I9:I12"/>
    </sheetView>
  </sheetViews>
  <sheetFormatPr defaultRowHeight="15" x14ac:dyDescent="0.2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28515625" customWidth="1"/>
    <col min="8" max="8" width="1.42578125" customWidth="1"/>
    <col min="9" max="9" width="17" customWidth="1"/>
    <col min="10" max="10" width="1.42578125" customWidth="1"/>
    <col min="11" max="11" width="14.28515625" customWidth="1"/>
  </cols>
  <sheetData>
    <row r="1" spans="1:11" ht="20.100000000000001" customHeight="1" x14ac:dyDescent="0.25">
      <c r="A1" s="645" t="s">
        <v>0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</row>
    <row r="2" spans="1:11" ht="20.100000000000001" customHeight="1" x14ac:dyDescent="0.25">
      <c r="A2" s="646" t="s">
        <v>97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</row>
    <row r="3" spans="1:11" ht="20.100000000000001" customHeight="1" x14ac:dyDescent="0.25">
      <c r="A3" s="647" t="s">
        <v>2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</row>
    <row r="5" spans="1:11" ht="21" x14ac:dyDescent="0.25">
      <c r="A5" s="648" t="s">
        <v>154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</row>
    <row r="7" spans="1:11" ht="21" x14ac:dyDescent="0.25">
      <c r="A7" s="649" t="s">
        <v>155</v>
      </c>
      <c r="B7" s="603"/>
      <c r="C7" s="603"/>
      <c r="E7" s="650" t="s">
        <v>113</v>
      </c>
      <c r="F7" s="603"/>
      <c r="G7" s="603"/>
      <c r="I7" s="651" t="s">
        <v>7</v>
      </c>
      <c r="J7" s="603"/>
      <c r="K7" s="603"/>
    </row>
    <row r="8" spans="1:11" ht="42" x14ac:dyDescent="0.25">
      <c r="A8" s="522" t="s">
        <v>156</v>
      </c>
      <c r="C8" s="523" t="s">
        <v>75</v>
      </c>
      <c r="E8" s="524" t="s">
        <v>157</v>
      </c>
      <c r="G8" s="525" t="s">
        <v>158</v>
      </c>
      <c r="I8" s="526" t="s">
        <v>157</v>
      </c>
      <c r="K8" s="527" t="s">
        <v>158</v>
      </c>
    </row>
    <row r="9" spans="1:11" ht="18.75" x14ac:dyDescent="0.25">
      <c r="A9" s="528" t="s">
        <v>159</v>
      </c>
      <c r="C9" s="1" t="s">
        <v>83</v>
      </c>
      <c r="E9" s="568">
        <v>10617079</v>
      </c>
      <c r="G9" s="529">
        <f>E9/E13</f>
        <v>0.23158497106081902</v>
      </c>
      <c r="I9" s="568">
        <v>10617079</v>
      </c>
      <c r="K9" s="530">
        <f>I9/I13</f>
        <v>0.23158497106081902</v>
      </c>
    </row>
    <row r="10" spans="1:11" ht="18.75" x14ac:dyDescent="0.25">
      <c r="A10" s="531" t="s">
        <v>160</v>
      </c>
      <c r="C10" s="1" t="s">
        <v>91</v>
      </c>
      <c r="E10" s="568">
        <v>2830448</v>
      </c>
      <c r="G10" s="532">
        <f>E10/E13</f>
        <v>6.1739129770924099E-2</v>
      </c>
      <c r="I10" s="568">
        <v>2830448</v>
      </c>
      <c r="K10" s="533">
        <f>I10/I13</f>
        <v>6.1739129770924099E-2</v>
      </c>
    </row>
    <row r="11" spans="1:11" ht="18.75" x14ac:dyDescent="0.25">
      <c r="A11" s="534" t="s">
        <v>160</v>
      </c>
      <c r="C11" s="1" t="s">
        <v>93</v>
      </c>
      <c r="E11" s="568">
        <v>10773584</v>
      </c>
      <c r="G11" s="535">
        <f>E11/E13</f>
        <v>0.23499873542066541</v>
      </c>
      <c r="I11" s="568">
        <v>10773584</v>
      </c>
      <c r="K11" s="536">
        <f>I11/I13</f>
        <v>0.23499873542066541</v>
      </c>
    </row>
    <row r="12" spans="1:11" ht="18.75" x14ac:dyDescent="0.25">
      <c r="A12" s="537" t="s">
        <v>160</v>
      </c>
      <c r="C12" s="1" t="s">
        <v>95</v>
      </c>
      <c r="E12" s="568">
        <v>21624174</v>
      </c>
      <c r="G12" s="538">
        <f>E12/E13</f>
        <v>0.4716771637475915</v>
      </c>
      <c r="I12" s="568">
        <v>21624174</v>
      </c>
      <c r="K12" s="539">
        <f>I12/I13</f>
        <v>0.4716771637475915</v>
      </c>
    </row>
    <row r="13" spans="1:11" ht="18.75" x14ac:dyDescent="0.25">
      <c r="A13" s="540" t="s">
        <v>69</v>
      </c>
      <c r="E13" s="541">
        <f>SUM(E9:$E$12)</f>
        <v>45845285</v>
      </c>
      <c r="G13" s="542">
        <f>SUM(G9:$G$12)</f>
        <v>1</v>
      </c>
      <c r="I13" s="543">
        <f>SUM(I9:$I$12)</f>
        <v>45845285</v>
      </c>
      <c r="K13" s="544">
        <f>SUM(K9:$K$12)</f>
        <v>1</v>
      </c>
    </row>
    <row r="14" spans="1:11" ht="18.75" x14ac:dyDescent="0.25">
      <c r="E14" s="545"/>
      <c r="G14" s="546"/>
      <c r="I14" s="547"/>
      <c r="K14" s="548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3"/>
  <sheetViews>
    <sheetView rightToLeft="1" tabSelected="1" view="pageBreakPreview" zoomScale="98" zoomScaleNormal="100" zoomScaleSheetLayoutView="98" workbookViewId="0">
      <selection activeCell="J23" sqref="J23"/>
    </sheetView>
  </sheetViews>
  <sheetFormatPr defaultRowHeight="15" x14ac:dyDescent="0.2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 x14ac:dyDescent="0.25">
      <c r="A1" s="652" t="s">
        <v>0</v>
      </c>
      <c r="B1" s="573"/>
      <c r="C1" s="573"/>
      <c r="D1" s="573"/>
      <c r="E1" s="573"/>
    </row>
    <row r="2" spans="1:5" ht="20.100000000000001" customHeight="1" x14ac:dyDescent="0.25">
      <c r="A2" s="653" t="s">
        <v>97</v>
      </c>
      <c r="B2" s="573"/>
      <c r="C2" s="573"/>
      <c r="D2" s="573"/>
      <c r="E2" s="573"/>
    </row>
    <row r="3" spans="1:5" ht="20.100000000000001" customHeight="1" x14ac:dyDescent="0.25">
      <c r="A3" s="654" t="s">
        <v>2</v>
      </c>
      <c r="B3" s="573"/>
      <c r="C3" s="573"/>
      <c r="D3" s="573"/>
      <c r="E3" s="573"/>
    </row>
    <row r="5" spans="1:5" ht="21" x14ac:dyDescent="0.25">
      <c r="A5" s="655" t="s">
        <v>161</v>
      </c>
      <c r="B5" s="573"/>
      <c r="C5" s="573"/>
      <c r="D5" s="573"/>
      <c r="E5" s="573"/>
    </row>
    <row r="7" spans="1:5" ht="21" x14ac:dyDescent="0.25">
      <c r="C7" s="549" t="s">
        <v>113</v>
      </c>
      <c r="E7" s="550" t="s">
        <v>7</v>
      </c>
    </row>
    <row r="8" spans="1:5" ht="21" x14ac:dyDescent="0.25">
      <c r="A8" s="551" t="s">
        <v>109</v>
      </c>
      <c r="C8" s="552" t="s">
        <v>79</v>
      </c>
      <c r="E8" s="553" t="s">
        <v>79</v>
      </c>
    </row>
    <row r="9" spans="1:5" ht="18.75" x14ac:dyDescent="0.25">
      <c r="A9" s="554" t="s">
        <v>144</v>
      </c>
      <c r="C9" s="555">
        <v>65000538</v>
      </c>
      <c r="E9" s="556">
        <v>65000538</v>
      </c>
    </row>
    <row r="10" spans="1:5" ht="18.75" x14ac:dyDescent="0.25">
      <c r="A10" s="557" t="s">
        <v>162</v>
      </c>
      <c r="C10" s="558">
        <v>5746771</v>
      </c>
      <c r="E10" s="559">
        <v>5680104</v>
      </c>
    </row>
    <row r="11" spans="1:5" ht="18.75" x14ac:dyDescent="0.25">
      <c r="A11" s="560" t="s">
        <v>163</v>
      </c>
      <c r="C11" s="561">
        <v>7558950</v>
      </c>
      <c r="E11" s="562">
        <v>84431400</v>
      </c>
    </row>
    <row r="12" spans="1:5" ht="18.75" x14ac:dyDescent="0.25">
      <c r="A12" s="563" t="s">
        <v>69</v>
      </c>
      <c r="C12" s="564">
        <f>SUM(C9:$C$11)</f>
        <v>78306259</v>
      </c>
      <c r="E12" s="565">
        <f>SUM(E9:$E$11)</f>
        <v>155112042</v>
      </c>
    </row>
    <row r="13" spans="1:5" ht="18.75" x14ac:dyDescent="0.25">
      <c r="C13" s="566"/>
      <c r="E13" s="567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1"/>
  <sheetViews>
    <sheetView rightToLeft="1" view="pageBreakPreview" zoomScale="90" zoomScaleNormal="100" zoomScaleSheetLayoutView="90" workbookViewId="0">
      <selection activeCell="U75" sqref="U75"/>
    </sheetView>
  </sheetViews>
  <sheetFormatPr defaultRowHeight="15" x14ac:dyDescent="0.25"/>
  <cols>
    <col min="1" max="1" width="25.5703125" bestFit="1" customWidth="1"/>
    <col min="2" max="2" width="1.42578125" customWidth="1"/>
    <col min="3" max="3" width="13.140625" style="569" bestFit="1" customWidth="1"/>
    <col min="4" max="4" width="1.42578125" style="569" customWidth="1"/>
    <col min="5" max="5" width="18.5703125" style="569" bestFit="1" customWidth="1"/>
    <col min="6" max="6" width="1.42578125" style="569" customWidth="1"/>
    <col min="7" max="7" width="18.42578125" style="569" bestFit="1" customWidth="1"/>
    <col min="8" max="8" width="1.42578125" style="569" customWidth="1"/>
    <col min="9" max="9" width="11.5703125" style="569" bestFit="1" customWidth="1"/>
    <col min="10" max="10" width="16.7109375" style="569" bestFit="1" customWidth="1"/>
    <col min="11" max="11" width="1.42578125" style="569" customWidth="1"/>
    <col min="12" max="12" width="11.85546875" style="569" bestFit="1" customWidth="1"/>
    <col min="13" max="13" width="17" style="569" customWidth="1"/>
    <col min="14" max="14" width="1.42578125" style="569" customWidth="1"/>
    <col min="15" max="15" width="13.140625" style="569" bestFit="1" customWidth="1"/>
    <col min="16" max="16" width="1.42578125" style="569" customWidth="1"/>
    <col min="17" max="17" width="14.85546875" style="569" bestFit="1" customWidth="1"/>
    <col min="18" max="18" width="1.42578125" style="569" customWidth="1"/>
    <col min="19" max="19" width="18.5703125" style="569" bestFit="1" customWidth="1"/>
    <col min="20" max="20" width="1.42578125" style="569" customWidth="1"/>
    <col min="21" max="21" width="18.42578125" style="569" bestFit="1" customWidth="1"/>
    <col min="22" max="22" width="1.42578125" style="569" customWidth="1"/>
    <col min="23" max="23" width="16.42578125" style="569" bestFit="1" customWidth="1"/>
  </cols>
  <sheetData>
    <row r="1" spans="1:23" ht="20.100000000000001" customHeight="1" x14ac:dyDescent="0.25">
      <c r="A1" s="593" t="s">
        <v>0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</row>
    <row r="2" spans="1:23" ht="20.100000000000001" customHeight="1" x14ac:dyDescent="0.25">
      <c r="A2" s="594" t="s">
        <v>1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</row>
    <row r="3" spans="1:23" ht="20.100000000000001" customHeight="1" x14ac:dyDescent="0.25">
      <c r="A3" s="595" t="s">
        <v>2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573"/>
    </row>
    <row r="5" spans="1:23" ht="21" x14ac:dyDescent="0.25">
      <c r="A5" s="596" t="s">
        <v>3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573"/>
    </row>
    <row r="6" spans="1:23" ht="21" x14ac:dyDescent="0.25">
      <c r="A6" s="597" t="s">
        <v>4</v>
      </c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</row>
    <row r="8" spans="1:23" ht="21" x14ac:dyDescent="0.25">
      <c r="C8" s="576" t="s">
        <v>5</v>
      </c>
      <c r="D8" s="577"/>
      <c r="E8" s="577"/>
      <c r="F8" s="577"/>
      <c r="G8" s="577"/>
      <c r="I8" s="578" t="s">
        <v>6</v>
      </c>
      <c r="J8" s="577"/>
      <c r="K8" s="577"/>
      <c r="L8" s="577"/>
      <c r="M8" s="577"/>
      <c r="O8" s="579" t="s">
        <v>7</v>
      </c>
      <c r="P8" s="577"/>
      <c r="Q8" s="577"/>
      <c r="R8" s="577"/>
      <c r="S8" s="577"/>
      <c r="T8" s="577"/>
      <c r="U8" s="577"/>
      <c r="V8" s="577"/>
      <c r="W8" s="577"/>
    </row>
    <row r="9" spans="1:23" ht="18.75" x14ac:dyDescent="0.25">
      <c r="A9" s="580" t="s">
        <v>8</v>
      </c>
      <c r="C9" s="580" t="s">
        <v>9</v>
      </c>
      <c r="E9" s="580" t="s">
        <v>10</v>
      </c>
      <c r="G9" s="580" t="s">
        <v>11</v>
      </c>
      <c r="I9" s="580" t="s">
        <v>12</v>
      </c>
      <c r="J9" s="585"/>
      <c r="L9" s="580" t="s">
        <v>13</v>
      </c>
      <c r="M9" s="585"/>
      <c r="O9" s="580" t="s">
        <v>9</v>
      </c>
      <c r="Q9" s="587" t="s">
        <v>14</v>
      </c>
      <c r="S9" s="580" t="s">
        <v>10</v>
      </c>
      <c r="U9" s="580" t="s">
        <v>11</v>
      </c>
      <c r="W9" s="591" t="s">
        <v>15</v>
      </c>
    </row>
    <row r="10" spans="1:23" ht="18.75" x14ac:dyDescent="0.25">
      <c r="A10" s="581"/>
      <c r="C10" s="582"/>
      <c r="E10" s="583"/>
      <c r="G10" s="584"/>
      <c r="I10" s="2" t="s">
        <v>9</v>
      </c>
      <c r="J10" s="3" t="s">
        <v>10</v>
      </c>
      <c r="L10" s="4" t="s">
        <v>9</v>
      </c>
      <c r="M10" s="5" t="s">
        <v>16</v>
      </c>
      <c r="O10" s="586"/>
      <c r="Q10" s="588"/>
      <c r="S10" s="589"/>
      <c r="U10" s="590"/>
      <c r="W10" s="592"/>
    </row>
    <row r="11" spans="1:23" ht="18.75" x14ac:dyDescent="0.25">
      <c r="A11" s="6" t="s">
        <v>17</v>
      </c>
      <c r="C11" s="568">
        <v>0</v>
      </c>
      <c r="D11" s="568"/>
      <c r="E11" s="568">
        <v>-1</v>
      </c>
      <c r="F11" s="568"/>
      <c r="G11" s="568">
        <v>-1</v>
      </c>
      <c r="H11" s="568"/>
      <c r="I11" s="568">
        <v>0</v>
      </c>
      <c r="J11" s="568">
        <v>0</v>
      </c>
      <c r="K11" s="568"/>
      <c r="L11" s="568"/>
      <c r="M11" s="568"/>
      <c r="N11" s="568"/>
      <c r="O11" s="568">
        <v>0</v>
      </c>
      <c r="P11" s="568"/>
      <c r="Q11" s="568">
        <v>3180</v>
      </c>
      <c r="R11" s="568"/>
      <c r="S11" s="568">
        <v>-1</v>
      </c>
      <c r="T11" s="568"/>
      <c r="U11" s="568">
        <v>-1</v>
      </c>
      <c r="W11" s="7">
        <v>-3.2399662641106668E-13</v>
      </c>
    </row>
    <row r="12" spans="1:23" ht="18.75" x14ac:dyDescent="0.25">
      <c r="A12" s="8" t="s">
        <v>18</v>
      </c>
      <c r="C12" s="568">
        <v>64000000</v>
      </c>
      <c r="D12" s="568"/>
      <c r="E12" s="568">
        <v>170209964784</v>
      </c>
      <c r="F12" s="568"/>
      <c r="G12" s="568">
        <v>109425024000</v>
      </c>
      <c r="H12" s="568"/>
      <c r="I12" s="568">
        <v>0</v>
      </c>
      <c r="J12" s="568">
        <v>0</v>
      </c>
      <c r="K12" s="568"/>
      <c r="L12" s="568">
        <v>20071792</v>
      </c>
      <c r="M12" s="568">
        <v>29600620042</v>
      </c>
      <c r="N12" s="568"/>
      <c r="O12" s="568">
        <v>43928208</v>
      </c>
      <c r="P12" s="568"/>
      <c r="Q12" s="568">
        <v>1230</v>
      </c>
      <c r="R12" s="568"/>
      <c r="S12" s="568">
        <v>116828417760</v>
      </c>
      <c r="T12" s="568"/>
      <c r="U12" s="568">
        <v>53710207250</v>
      </c>
      <c r="W12" s="9">
        <v>1.7401925952839216E-2</v>
      </c>
    </row>
    <row r="13" spans="1:23" ht="18.75" x14ac:dyDescent="0.25">
      <c r="A13" s="10" t="s">
        <v>19</v>
      </c>
      <c r="C13" s="568">
        <v>57000000</v>
      </c>
      <c r="D13" s="568"/>
      <c r="E13" s="568">
        <v>583121752177</v>
      </c>
      <c r="F13" s="568"/>
      <c r="G13" s="568">
        <v>417817107900</v>
      </c>
      <c r="H13" s="568"/>
      <c r="I13" s="568">
        <v>0</v>
      </c>
      <c r="J13" s="568">
        <v>0</v>
      </c>
      <c r="K13" s="568"/>
      <c r="L13" s="568"/>
      <c r="M13" s="568"/>
      <c r="N13" s="568"/>
      <c r="O13" s="568">
        <v>57000000</v>
      </c>
      <c r="P13" s="568"/>
      <c r="Q13" s="568">
        <v>6709</v>
      </c>
      <c r="R13" s="568"/>
      <c r="S13" s="568">
        <v>583121752177</v>
      </c>
      <c r="T13" s="568"/>
      <c r="U13" s="568">
        <v>380137642650</v>
      </c>
      <c r="W13" s="11">
        <v>0.12316331379045561</v>
      </c>
    </row>
    <row r="14" spans="1:23" ht="18.75" x14ac:dyDescent="0.25">
      <c r="A14" s="12" t="s">
        <v>20</v>
      </c>
      <c r="C14" s="568">
        <v>4776923</v>
      </c>
      <c r="D14" s="568"/>
      <c r="E14" s="568">
        <v>32429419200</v>
      </c>
      <c r="F14" s="568"/>
      <c r="G14" s="568">
        <v>25067333127</v>
      </c>
      <c r="H14" s="568"/>
      <c r="I14" s="568">
        <v>0</v>
      </c>
      <c r="J14" s="568">
        <v>0</v>
      </c>
      <c r="K14" s="568"/>
      <c r="L14" s="568"/>
      <c r="M14" s="568"/>
      <c r="N14" s="568"/>
      <c r="O14" s="568">
        <v>4776923</v>
      </c>
      <c r="P14" s="568"/>
      <c r="Q14" s="568">
        <v>6135</v>
      </c>
      <c r="R14" s="568"/>
      <c r="S14" s="568">
        <v>32429419200</v>
      </c>
      <c r="T14" s="568"/>
      <c r="U14" s="568">
        <v>29132049391</v>
      </c>
      <c r="W14" s="13">
        <v>9.4386857231245694E-3</v>
      </c>
    </row>
    <row r="15" spans="1:23" ht="18.75" x14ac:dyDescent="0.25">
      <c r="A15" s="14" t="s">
        <v>21</v>
      </c>
      <c r="C15" s="568">
        <v>38137</v>
      </c>
      <c r="D15" s="568"/>
      <c r="E15" s="568">
        <v>26720136</v>
      </c>
      <c r="F15" s="568"/>
      <c r="G15" s="568">
        <v>26537059</v>
      </c>
      <c r="H15" s="568"/>
      <c r="I15" s="568">
        <v>0</v>
      </c>
      <c r="J15" s="568">
        <v>0</v>
      </c>
      <c r="K15" s="568"/>
      <c r="L15" s="568"/>
      <c r="M15" s="568"/>
      <c r="N15" s="568"/>
      <c r="O15" s="568">
        <v>38137</v>
      </c>
      <c r="P15" s="568"/>
      <c r="Q15" s="568">
        <v>700</v>
      </c>
      <c r="R15" s="568"/>
      <c r="S15" s="568">
        <v>26720136</v>
      </c>
      <c r="T15" s="568"/>
      <c r="U15" s="568">
        <v>26537059</v>
      </c>
      <c r="W15" s="15">
        <v>8.5979175908714351E-6</v>
      </c>
    </row>
    <row r="16" spans="1:23" ht="18.75" x14ac:dyDescent="0.25">
      <c r="A16" s="16" t="s">
        <v>22</v>
      </c>
      <c r="C16" s="568">
        <v>0</v>
      </c>
      <c r="D16" s="568">
        <v>0</v>
      </c>
      <c r="E16" s="568">
        <v>0</v>
      </c>
      <c r="F16" s="568">
        <v>0</v>
      </c>
      <c r="G16" s="568">
        <v>0</v>
      </c>
      <c r="H16" s="568"/>
      <c r="I16" s="568">
        <v>108053</v>
      </c>
      <c r="J16" s="568">
        <v>54075554</v>
      </c>
      <c r="K16" s="568"/>
      <c r="L16" s="568">
        <v>0</v>
      </c>
      <c r="M16" s="568">
        <v>0</v>
      </c>
      <c r="N16" s="568"/>
      <c r="O16" s="568">
        <v>108053</v>
      </c>
      <c r="P16" s="568"/>
      <c r="Q16" s="568">
        <v>500</v>
      </c>
      <c r="R16" s="568"/>
      <c r="S16" s="568">
        <v>54075554</v>
      </c>
      <c r="T16" s="568"/>
      <c r="U16" s="568">
        <v>53705042</v>
      </c>
      <c r="W16" s="17">
        <v>1.7400252429264645E-5</v>
      </c>
    </row>
    <row r="17" spans="1:23" ht="18.75" x14ac:dyDescent="0.25">
      <c r="A17" s="18" t="s">
        <v>23</v>
      </c>
      <c r="C17" s="568">
        <v>27200000</v>
      </c>
      <c r="D17" s="568"/>
      <c r="E17" s="568">
        <v>73616891234</v>
      </c>
      <c r="F17" s="568"/>
      <c r="G17" s="568">
        <v>57158670240</v>
      </c>
      <c r="H17" s="568"/>
      <c r="I17" s="568"/>
      <c r="J17" s="568"/>
      <c r="K17" s="568"/>
      <c r="L17" s="568"/>
      <c r="M17" s="568"/>
      <c r="N17" s="568"/>
      <c r="O17" s="568">
        <v>27200000</v>
      </c>
      <c r="P17" s="568"/>
      <c r="Q17" s="568">
        <v>1763</v>
      </c>
      <c r="R17" s="568"/>
      <c r="S17" s="568">
        <v>73616891234</v>
      </c>
      <c r="T17" s="568"/>
      <c r="U17" s="568">
        <v>47668276080</v>
      </c>
      <c r="W17" s="19">
        <v>1.5444360636751345E-2</v>
      </c>
    </row>
    <row r="18" spans="1:23" ht="18.75" x14ac:dyDescent="0.25">
      <c r="A18" s="20" t="s">
        <v>24</v>
      </c>
      <c r="C18" s="568">
        <v>6000000</v>
      </c>
      <c r="D18" s="568"/>
      <c r="E18" s="568">
        <v>69004142969</v>
      </c>
      <c r="F18" s="568"/>
      <c r="G18" s="568">
        <v>70641169200</v>
      </c>
      <c r="H18" s="568"/>
      <c r="I18" s="568">
        <v>0</v>
      </c>
      <c r="J18" s="568">
        <v>0</v>
      </c>
      <c r="K18" s="568"/>
      <c r="L18" s="568">
        <v>100000</v>
      </c>
      <c r="M18" s="568">
        <v>1123138812</v>
      </c>
      <c r="N18" s="568"/>
      <c r="O18" s="568">
        <v>5900000</v>
      </c>
      <c r="P18" s="568"/>
      <c r="Q18" s="568">
        <v>9950</v>
      </c>
      <c r="R18" s="568"/>
      <c r="S18" s="568">
        <v>67854073919</v>
      </c>
      <c r="T18" s="568"/>
      <c r="U18" s="568">
        <v>58355705250</v>
      </c>
      <c r="W18" s="21">
        <v>1.8907051632838571E-2</v>
      </c>
    </row>
    <row r="19" spans="1:23" ht="18.75" x14ac:dyDescent="0.25">
      <c r="A19" s="22" t="s">
        <v>25</v>
      </c>
      <c r="C19" s="568">
        <v>10173821</v>
      </c>
      <c r="D19" s="568"/>
      <c r="E19" s="568">
        <v>48857483444</v>
      </c>
      <c r="F19" s="568"/>
      <c r="G19" s="568">
        <v>36316812773</v>
      </c>
      <c r="H19" s="568"/>
      <c r="I19" s="568">
        <v>0</v>
      </c>
      <c r="J19" s="568">
        <v>0</v>
      </c>
      <c r="K19" s="568"/>
      <c r="L19" s="568"/>
      <c r="M19" s="568"/>
      <c r="N19" s="568"/>
      <c r="O19" s="568">
        <v>10173821</v>
      </c>
      <c r="P19" s="568"/>
      <c r="Q19" s="568">
        <v>2401</v>
      </c>
      <c r="R19" s="568"/>
      <c r="S19" s="568">
        <v>36768839094</v>
      </c>
      <c r="T19" s="568"/>
      <c r="U19" s="568">
        <v>24282001523</v>
      </c>
      <c r="W19" s="23">
        <v>7.8672865759603829E-3</v>
      </c>
    </row>
    <row r="20" spans="1:23" ht="18.75" x14ac:dyDescent="0.25">
      <c r="A20" s="24" t="s">
        <v>26</v>
      </c>
      <c r="C20" s="568">
        <v>0</v>
      </c>
      <c r="D20" s="568">
        <v>0</v>
      </c>
      <c r="E20" s="568">
        <v>0</v>
      </c>
      <c r="F20" s="568">
        <v>0</v>
      </c>
      <c r="G20" s="568">
        <v>0</v>
      </c>
      <c r="H20" s="568"/>
      <c r="I20" s="568">
        <v>0</v>
      </c>
      <c r="J20" s="568">
        <v>0</v>
      </c>
      <c r="K20" s="568"/>
      <c r="L20" s="568"/>
      <c r="M20" s="568"/>
      <c r="N20" s="568"/>
      <c r="O20" s="568">
        <v>4624464</v>
      </c>
      <c r="P20" s="568"/>
      <c r="Q20" s="568">
        <v>1145</v>
      </c>
      <c r="R20" s="568"/>
      <c r="S20" s="568">
        <v>12088644350</v>
      </c>
      <c r="T20" s="568"/>
      <c r="U20" s="568">
        <v>5263505963</v>
      </c>
      <c r="W20" s="25">
        <v>1.7053581751065327E-3</v>
      </c>
    </row>
    <row r="21" spans="1:23" ht="18.75" x14ac:dyDescent="0.25">
      <c r="A21" s="26" t="s">
        <v>27</v>
      </c>
      <c r="C21" s="568">
        <v>25453</v>
      </c>
      <c r="D21" s="568"/>
      <c r="E21" s="568">
        <v>25476109</v>
      </c>
      <c r="F21" s="568"/>
      <c r="G21" s="568">
        <v>25301555</v>
      </c>
      <c r="H21" s="568"/>
      <c r="I21" s="568">
        <v>0</v>
      </c>
      <c r="J21" s="568">
        <v>0</v>
      </c>
      <c r="K21" s="568"/>
      <c r="L21" s="568"/>
      <c r="M21" s="568"/>
      <c r="N21" s="568"/>
      <c r="O21" s="568">
        <v>25453</v>
      </c>
      <c r="P21" s="568"/>
      <c r="Q21" s="568">
        <v>1000</v>
      </c>
      <c r="R21" s="568"/>
      <c r="S21" s="568">
        <v>25476109</v>
      </c>
      <c r="T21" s="568"/>
      <c r="U21" s="568">
        <v>25301555</v>
      </c>
      <c r="W21" s="27">
        <v>8.1976184629540551E-6</v>
      </c>
    </row>
    <row r="22" spans="1:23" ht="37.5" x14ac:dyDescent="0.25">
      <c r="A22" s="28" t="s">
        <v>28</v>
      </c>
      <c r="C22" s="568">
        <v>0</v>
      </c>
      <c r="D22" s="568">
        <v>0</v>
      </c>
      <c r="E22" s="568">
        <v>0</v>
      </c>
      <c r="F22" s="568">
        <v>0</v>
      </c>
      <c r="G22" s="568">
        <v>0</v>
      </c>
      <c r="H22" s="568"/>
      <c r="I22" s="568">
        <v>62000000</v>
      </c>
      <c r="J22" s="568">
        <v>62056296000</v>
      </c>
      <c r="K22" s="568"/>
      <c r="L22" s="568">
        <v>0</v>
      </c>
      <c r="M22" s="568">
        <v>0</v>
      </c>
      <c r="N22" s="568"/>
      <c r="O22" s="568">
        <v>62000000</v>
      </c>
      <c r="P22" s="568"/>
      <c r="Q22" s="568">
        <v>1000</v>
      </c>
      <c r="R22" s="568"/>
      <c r="S22" s="568">
        <v>62056296000</v>
      </c>
      <c r="T22" s="568"/>
      <c r="U22" s="568">
        <v>61631100000</v>
      </c>
      <c r="W22" s="29">
        <v>1.9968268482003091E-2</v>
      </c>
    </row>
    <row r="23" spans="1:23" ht="18.75" x14ac:dyDescent="0.25">
      <c r="A23" s="30" t="s">
        <v>29</v>
      </c>
      <c r="C23" s="568">
        <v>325402</v>
      </c>
      <c r="D23" s="568"/>
      <c r="E23" s="568">
        <v>2485071657</v>
      </c>
      <c r="F23" s="568"/>
      <c r="G23" s="568">
        <v>6641400999</v>
      </c>
      <c r="H23" s="568"/>
      <c r="I23" s="568">
        <v>0</v>
      </c>
      <c r="J23" s="568">
        <v>0</v>
      </c>
      <c r="K23" s="568"/>
      <c r="L23" s="568"/>
      <c r="M23" s="568"/>
      <c r="N23" s="568"/>
      <c r="O23" s="568">
        <v>325402</v>
      </c>
      <c r="P23" s="568"/>
      <c r="Q23" s="568">
        <v>18691</v>
      </c>
      <c r="R23" s="568"/>
      <c r="S23" s="568">
        <v>2485071657</v>
      </c>
      <c r="T23" s="568"/>
      <c r="U23" s="568">
        <v>6045900354</v>
      </c>
      <c r="W23" s="31">
        <v>1.9588513183134738E-3</v>
      </c>
    </row>
    <row r="24" spans="1:23" ht="18.75" x14ac:dyDescent="0.25">
      <c r="A24" s="32" t="s">
        <v>30</v>
      </c>
      <c r="C24" s="568">
        <v>1739508</v>
      </c>
      <c r="D24" s="568"/>
      <c r="E24" s="568">
        <v>25329971934</v>
      </c>
      <c r="F24" s="568"/>
      <c r="G24" s="568">
        <v>18657614037</v>
      </c>
      <c r="H24" s="568"/>
      <c r="I24" s="568">
        <v>0</v>
      </c>
      <c r="J24" s="568">
        <v>0</v>
      </c>
      <c r="K24" s="568"/>
      <c r="L24" s="568"/>
      <c r="M24" s="568"/>
      <c r="N24" s="568"/>
      <c r="O24" s="568">
        <v>1739508</v>
      </c>
      <c r="P24" s="568"/>
      <c r="Q24" s="568">
        <v>10167</v>
      </c>
      <c r="R24" s="568"/>
      <c r="S24" s="568">
        <v>25329971934</v>
      </c>
      <c r="T24" s="568"/>
      <c r="U24" s="568">
        <v>17580348648</v>
      </c>
      <c r="W24" s="33">
        <v>5.6959736530823573E-3</v>
      </c>
    </row>
    <row r="25" spans="1:23" ht="18.75" x14ac:dyDescent="0.25">
      <c r="A25" s="34" t="s">
        <v>31</v>
      </c>
      <c r="C25" s="568">
        <v>1086450</v>
      </c>
      <c r="D25" s="568"/>
      <c r="E25" s="568">
        <v>100603925963</v>
      </c>
      <c r="F25" s="568"/>
      <c r="G25" s="568">
        <v>119418330222</v>
      </c>
      <c r="H25" s="568"/>
      <c r="I25" s="568">
        <v>0</v>
      </c>
      <c r="J25" s="568">
        <v>0</v>
      </c>
      <c r="K25" s="568"/>
      <c r="L25" s="568">
        <v>486450</v>
      </c>
      <c r="M25" s="568">
        <v>54532480389</v>
      </c>
      <c r="N25" s="568"/>
      <c r="O25" s="568">
        <v>600000</v>
      </c>
      <c r="P25" s="568"/>
      <c r="Q25" s="568">
        <v>113353</v>
      </c>
      <c r="R25" s="568"/>
      <c r="S25" s="568">
        <v>55559257746</v>
      </c>
      <c r="T25" s="568"/>
      <c r="U25" s="568">
        <v>67607129790</v>
      </c>
      <c r="W25" s="35">
        <v>2.1904481973295125E-2</v>
      </c>
    </row>
    <row r="26" spans="1:23" ht="18.75" x14ac:dyDescent="0.25">
      <c r="A26" s="36" t="s">
        <v>32</v>
      </c>
      <c r="C26" s="568">
        <v>1316253</v>
      </c>
      <c r="D26" s="568"/>
      <c r="E26" s="568">
        <v>48581660596</v>
      </c>
      <c r="F26" s="568"/>
      <c r="G26" s="568">
        <v>45882409539</v>
      </c>
      <c r="H26" s="568"/>
      <c r="I26" s="568">
        <v>0</v>
      </c>
      <c r="J26" s="568">
        <v>0</v>
      </c>
      <c r="K26" s="568"/>
      <c r="L26" s="568"/>
      <c r="M26" s="568"/>
      <c r="N26" s="568"/>
      <c r="O26" s="568">
        <v>1316253</v>
      </c>
      <c r="P26" s="568"/>
      <c r="Q26" s="568">
        <v>27707</v>
      </c>
      <c r="R26" s="568"/>
      <c r="S26" s="568">
        <v>48581660596</v>
      </c>
      <c r="T26" s="568"/>
      <c r="U26" s="568">
        <v>36252428811</v>
      </c>
      <c r="W26" s="37">
        <v>1.1745664633971357E-2</v>
      </c>
    </row>
    <row r="27" spans="1:23" ht="18.75" x14ac:dyDescent="0.25">
      <c r="A27" s="38" t="s">
        <v>33</v>
      </c>
      <c r="C27" s="568">
        <v>1394767</v>
      </c>
      <c r="D27" s="568"/>
      <c r="E27" s="568">
        <v>4652979483</v>
      </c>
      <c r="F27" s="568"/>
      <c r="G27" s="568">
        <v>8275828306</v>
      </c>
      <c r="H27" s="568"/>
      <c r="I27" s="568">
        <v>0</v>
      </c>
      <c r="J27" s="568">
        <v>0</v>
      </c>
      <c r="K27" s="568"/>
      <c r="L27" s="568"/>
      <c r="M27" s="568"/>
      <c r="N27" s="568"/>
      <c r="O27" s="568">
        <v>1394767</v>
      </c>
      <c r="P27" s="568"/>
      <c r="Q27" s="568">
        <v>4966</v>
      </c>
      <c r="R27" s="568"/>
      <c r="S27" s="568">
        <v>4652979483</v>
      </c>
      <c r="T27" s="568"/>
      <c r="U27" s="568">
        <v>6885200765</v>
      </c>
      <c r="W27" s="39">
        <v>2.2307818200228953E-3</v>
      </c>
    </row>
    <row r="28" spans="1:23" ht="18.75" x14ac:dyDescent="0.25">
      <c r="A28" s="40" t="s">
        <v>34</v>
      </c>
      <c r="C28" s="568">
        <v>0</v>
      </c>
      <c r="D28" s="568"/>
      <c r="E28" s="568">
        <v>1</v>
      </c>
      <c r="F28" s="568"/>
      <c r="G28" s="568">
        <v>1</v>
      </c>
      <c r="H28" s="568"/>
      <c r="I28" s="568">
        <v>0</v>
      </c>
      <c r="J28" s="568">
        <v>0</v>
      </c>
      <c r="K28" s="568"/>
      <c r="L28" s="568"/>
      <c r="M28" s="568"/>
      <c r="N28" s="568"/>
      <c r="O28" s="568">
        <v>0</v>
      </c>
      <c r="P28" s="568"/>
      <c r="Q28" s="568">
        <v>7020</v>
      </c>
      <c r="R28" s="568"/>
      <c r="S28" s="568">
        <v>1</v>
      </c>
      <c r="T28" s="568"/>
      <c r="U28" s="568">
        <v>1</v>
      </c>
      <c r="W28" s="41">
        <v>3.2399662641106668E-13</v>
      </c>
    </row>
    <row r="29" spans="1:23" ht="18.75" x14ac:dyDescent="0.25">
      <c r="A29" s="42" t="s">
        <v>35</v>
      </c>
      <c r="C29" s="568">
        <v>17777423</v>
      </c>
      <c r="D29" s="568"/>
      <c r="E29" s="568">
        <v>233569236678</v>
      </c>
      <c r="F29" s="568"/>
      <c r="G29" s="568">
        <v>256592319277</v>
      </c>
      <c r="H29" s="568"/>
      <c r="I29" s="568">
        <v>2784790</v>
      </c>
      <c r="J29" s="568">
        <v>39167910855</v>
      </c>
      <c r="K29" s="568"/>
      <c r="L29" s="568">
        <v>1277423</v>
      </c>
      <c r="M29" s="568">
        <v>18449021241</v>
      </c>
      <c r="N29" s="568"/>
      <c r="O29" s="568">
        <v>19284790</v>
      </c>
      <c r="P29" s="568"/>
      <c r="Q29" s="568">
        <v>14620</v>
      </c>
      <c r="R29" s="568"/>
      <c r="S29" s="568">
        <v>255953684877</v>
      </c>
      <c r="T29" s="568"/>
      <c r="U29" s="568">
        <v>280266065203</v>
      </c>
      <c r="W29" s="43">
        <v>9.0805259623276041E-2</v>
      </c>
    </row>
    <row r="30" spans="1:23" ht="18.75" x14ac:dyDescent="0.25">
      <c r="A30" s="44" t="s">
        <v>36</v>
      </c>
      <c r="C30" s="568">
        <v>3400000</v>
      </c>
      <c r="D30" s="568"/>
      <c r="E30" s="568">
        <v>136329310140</v>
      </c>
      <c r="F30" s="568"/>
      <c r="G30" s="568">
        <v>59281165800</v>
      </c>
      <c r="H30" s="568"/>
      <c r="I30" s="568">
        <v>0</v>
      </c>
      <c r="J30" s="568">
        <v>0</v>
      </c>
      <c r="K30" s="568"/>
      <c r="L30" s="568">
        <v>3400000</v>
      </c>
      <c r="M30" s="568">
        <v>48405912547</v>
      </c>
      <c r="N30" s="568"/>
      <c r="O30" s="568">
        <v>0</v>
      </c>
      <c r="P30" s="568">
        <v>0</v>
      </c>
      <c r="Q30" s="568">
        <v>0</v>
      </c>
      <c r="R30" s="568">
        <v>0</v>
      </c>
      <c r="S30" s="568">
        <v>0</v>
      </c>
      <c r="T30" s="568">
        <v>0</v>
      </c>
      <c r="U30" s="568">
        <v>0</v>
      </c>
      <c r="V30" s="568">
        <v>0</v>
      </c>
      <c r="W30" s="568">
        <v>0</v>
      </c>
    </row>
    <row r="31" spans="1:23" ht="18.75" x14ac:dyDescent="0.25">
      <c r="A31" s="45" t="s">
        <v>37</v>
      </c>
      <c r="C31" s="568">
        <v>7633442</v>
      </c>
      <c r="D31" s="568"/>
      <c r="E31" s="568">
        <v>57254897843</v>
      </c>
      <c r="F31" s="568"/>
      <c r="G31" s="568">
        <v>75045547669</v>
      </c>
      <c r="H31" s="568"/>
      <c r="I31" s="568">
        <v>0</v>
      </c>
      <c r="J31" s="568">
        <v>0</v>
      </c>
      <c r="K31" s="568"/>
      <c r="L31" s="568">
        <v>2600000</v>
      </c>
      <c r="M31" s="568">
        <v>24424412193</v>
      </c>
      <c r="N31" s="568"/>
      <c r="O31" s="568">
        <v>5033442</v>
      </c>
      <c r="P31" s="568"/>
      <c r="Q31" s="568">
        <v>9160</v>
      </c>
      <c r="R31" s="568"/>
      <c r="S31" s="568">
        <v>37753507200</v>
      </c>
      <c r="T31" s="568"/>
      <c r="U31" s="568">
        <v>45831996064</v>
      </c>
      <c r="W31" s="46">
        <v>1.4849412106421286E-2</v>
      </c>
    </row>
    <row r="32" spans="1:23" ht="18.75" x14ac:dyDescent="0.25">
      <c r="A32" s="47" t="s">
        <v>38</v>
      </c>
      <c r="C32" s="568">
        <v>10794653</v>
      </c>
      <c r="D32" s="568"/>
      <c r="E32" s="568">
        <v>114168055526</v>
      </c>
      <c r="F32" s="568"/>
      <c r="G32" s="568">
        <v>108699203372</v>
      </c>
      <c r="H32" s="568"/>
      <c r="I32" s="568">
        <v>0</v>
      </c>
      <c r="J32" s="568">
        <v>0</v>
      </c>
      <c r="K32" s="568"/>
      <c r="L32" s="568"/>
      <c r="M32" s="568"/>
      <c r="N32" s="568"/>
      <c r="O32" s="568">
        <v>10794653</v>
      </c>
      <c r="P32" s="568"/>
      <c r="Q32" s="568">
        <v>9160</v>
      </c>
      <c r="R32" s="568"/>
      <c r="S32" s="568">
        <v>114168055526</v>
      </c>
      <c r="T32" s="568"/>
      <c r="U32" s="568">
        <v>98290691302</v>
      </c>
      <c r="W32" s="48">
        <v>3.1845852389459577E-2</v>
      </c>
    </row>
    <row r="33" spans="1:23" ht="18.75" x14ac:dyDescent="0.25">
      <c r="A33" s="49" t="s">
        <v>39</v>
      </c>
      <c r="C33" s="568">
        <v>7655956</v>
      </c>
      <c r="D33" s="568"/>
      <c r="E33" s="568">
        <v>122398171027</v>
      </c>
      <c r="F33" s="568"/>
      <c r="G33" s="568">
        <v>102283817151</v>
      </c>
      <c r="H33" s="568"/>
      <c r="I33" s="568">
        <v>0</v>
      </c>
      <c r="J33" s="568">
        <v>0</v>
      </c>
      <c r="K33" s="568"/>
      <c r="L33" s="568"/>
      <c r="M33" s="568"/>
      <c r="N33" s="568"/>
      <c r="O33" s="568">
        <v>7655956</v>
      </c>
      <c r="P33" s="568"/>
      <c r="Q33" s="568">
        <v>13570</v>
      </c>
      <c r="R33" s="568"/>
      <c r="S33" s="568">
        <v>122398171027</v>
      </c>
      <c r="T33" s="568"/>
      <c r="U33" s="568">
        <v>103273169549</v>
      </c>
      <c r="W33" s="50">
        <v>3.3460158532654098E-2</v>
      </c>
    </row>
    <row r="34" spans="1:23" ht="18.75" x14ac:dyDescent="0.25">
      <c r="A34" s="51" t="s">
        <v>40</v>
      </c>
      <c r="C34" s="568">
        <v>1077995</v>
      </c>
      <c r="D34" s="568"/>
      <c r="E34" s="568">
        <v>23056502588</v>
      </c>
      <c r="F34" s="568"/>
      <c r="G34" s="568">
        <v>22696084092</v>
      </c>
      <c r="H34" s="568"/>
      <c r="I34" s="568">
        <v>0</v>
      </c>
      <c r="J34" s="568">
        <v>0</v>
      </c>
      <c r="K34" s="568"/>
      <c r="L34" s="568">
        <v>77995</v>
      </c>
      <c r="M34" s="568">
        <v>1590595093</v>
      </c>
      <c r="N34" s="568"/>
      <c r="O34" s="568">
        <v>1000000</v>
      </c>
      <c r="P34" s="568"/>
      <c r="Q34" s="568">
        <v>19990</v>
      </c>
      <c r="R34" s="568"/>
      <c r="S34" s="568">
        <v>21388320528</v>
      </c>
      <c r="T34" s="568"/>
      <c r="U34" s="568">
        <v>19871059500</v>
      </c>
      <c r="W34" s="52">
        <v>6.4381562412135773E-3</v>
      </c>
    </row>
    <row r="35" spans="1:23" ht="18.75" x14ac:dyDescent="0.25">
      <c r="A35" s="53" t="s">
        <v>41</v>
      </c>
      <c r="C35" s="568">
        <v>323010</v>
      </c>
      <c r="D35" s="568"/>
      <c r="E35" s="568">
        <v>25647362776</v>
      </c>
      <c r="F35" s="568"/>
      <c r="G35" s="568">
        <v>25696679883</v>
      </c>
      <c r="H35" s="568"/>
      <c r="I35" s="568">
        <v>95411</v>
      </c>
      <c r="J35" s="568">
        <v>6531701505</v>
      </c>
      <c r="K35" s="568"/>
      <c r="L35" s="568">
        <v>0</v>
      </c>
      <c r="M35" s="568">
        <v>0</v>
      </c>
      <c r="N35" s="568"/>
      <c r="O35" s="568">
        <v>418421</v>
      </c>
      <c r="P35" s="568"/>
      <c r="Q35" s="568">
        <v>66400</v>
      </c>
      <c r="R35" s="568"/>
      <c r="S35" s="568">
        <v>32179064281</v>
      </c>
      <c r="T35" s="568"/>
      <c r="U35" s="568">
        <v>27617844631</v>
      </c>
      <c r="W35" s="54">
        <v>8.9480884891889895E-3</v>
      </c>
    </row>
    <row r="36" spans="1:23" ht="18.75" x14ac:dyDescent="0.25">
      <c r="A36" s="55" t="s">
        <v>42</v>
      </c>
      <c r="C36" s="568">
        <v>303736</v>
      </c>
      <c r="D36" s="568"/>
      <c r="E36" s="568">
        <v>6171439382</v>
      </c>
      <c r="F36" s="568"/>
      <c r="G36" s="568">
        <v>9856464723</v>
      </c>
      <c r="H36" s="568"/>
      <c r="I36" s="568">
        <v>0</v>
      </c>
      <c r="J36" s="568">
        <v>0</v>
      </c>
      <c r="K36" s="568"/>
      <c r="L36" s="568"/>
      <c r="M36" s="568"/>
      <c r="N36" s="568"/>
      <c r="O36" s="568">
        <v>303736</v>
      </c>
      <c r="P36" s="568"/>
      <c r="Q36" s="568">
        <v>29664</v>
      </c>
      <c r="R36" s="568"/>
      <c r="S36" s="568">
        <v>6171439382</v>
      </c>
      <c r="T36" s="568"/>
      <c r="U36" s="568">
        <v>8956415057</v>
      </c>
      <c r="W36" s="56">
        <v>2.9018482632052812E-3</v>
      </c>
    </row>
    <row r="37" spans="1:23" ht="18.75" x14ac:dyDescent="0.25">
      <c r="A37" s="57" t="s">
        <v>43</v>
      </c>
      <c r="C37" s="568">
        <v>6900000</v>
      </c>
      <c r="D37" s="568"/>
      <c r="E37" s="568">
        <v>80390532621</v>
      </c>
      <c r="F37" s="568"/>
      <c r="G37" s="568">
        <v>73047764250</v>
      </c>
      <c r="H37" s="568"/>
      <c r="I37" s="568">
        <v>0</v>
      </c>
      <c r="J37" s="568">
        <v>0</v>
      </c>
      <c r="K37" s="568"/>
      <c r="L37" s="568">
        <v>400000</v>
      </c>
      <c r="M37" s="568">
        <v>4347133034</v>
      </c>
      <c r="N37" s="568"/>
      <c r="O37" s="568">
        <v>6500000</v>
      </c>
      <c r="P37" s="568"/>
      <c r="Q37" s="568">
        <v>10100</v>
      </c>
      <c r="R37" s="568"/>
      <c r="S37" s="568">
        <v>75730211889</v>
      </c>
      <c r="T37" s="568"/>
      <c r="U37" s="568">
        <v>65259382500</v>
      </c>
      <c r="W37" s="58">
        <v>2.1143819771669403E-2</v>
      </c>
    </row>
    <row r="38" spans="1:23" ht="18.75" x14ac:dyDescent="0.25">
      <c r="A38" s="59" t="s">
        <v>44</v>
      </c>
      <c r="C38" s="568">
        <v>5400000</v>
      </c>
      <c r="D38" s="568"/>
      <c r="E38" s="568">
        <v>86446212622</v>
      </c>
      <c r="F38" s="568"/>
      <c r="G38" s="568">
        <v>101399064300</v>
      </c>
      <c r="H38" s="568"/>
      <c r="I38" s="568">
        <v>0</v>
      </c>
      <c r="J38" s="568">
        <v>0</v>
      </c>
      <c r="K38" s="568"/>
      <c r="L38" s="568"/>
      <c r="M38" s="568"/>
      <c r="N38" s="568"/>
      <c r="O38" s="568">
        <v>5400000</v>
      </c>
      <c r="P38" s="568"/>
      <c r="Q38" s="568">
        <v>12550</v>
      </c>
      <c r="R38" s="568"/>
      <c r="S38" s="568">
        <v>59072988491</v>
      </c>
      <c r="T38" s="568"/>
      <c r="U38" s="568">
        <v>67366768500</v>
      </c>
      <c r="W38" s="60">
        <v>2.1826605726215313E-2</v>
      </c>
    </row>
    <row r="39" spans="1:23" ht="18.75" x14ac:dyDescent="0.25">
      <c r="A39" s="61" t="s">
        <v>45</v>
      </c>
      <c r="C39" s="568">
        <v>0</v>
      </c>
      <c r="D39" s="568"/>
      <c r="E39" s="568">
        <v>0</v>
      </c>
      <c r="F39" s="568">
        <v>0</v>
      </c>
      <c r="G39" s="568">
        <v>0</v>
      </c>
      <c r="H39" s="568"/>
      <c r="I39" s="568">
        <v>0</v>
      </c>
      <c r="J39" s="568">
        <v>0</v>
      </c>
      <c r="K39" s="568"/>
      <c r="L39" s="568"/>
      <c r="M39" s="568"/>
      <c r="N39" s="568"/>
      <c r="O39" s="568">
        <v>2754000</v>
      </c>
      <c r="P39" s="568"/>
      <c r="Q39" s="568">
        <v>10980</v>
      </c>
      <c r="R39" s="568"/>
      <c r="S39" s="568">
        <v>27373224131</v>
      </c>
      <c r="T39" s="568"/>
      <c r="U39" s="568">
        <v>30058998426</v>
      </c>
      <c r="W39" s="62">
        <v>9.7390140833195638E-3</v>
      </c>
    </row>
    <row r="40" spans="1:23" ht="18.75" x14ac:dyDescent="0.25">
      <c r="A40" s="63" t="s">
        <v>46</v>
      </c>
      <c r="C40" s="568">
        <v>30490567</v>
      </c>
      <c r="D40" s="568"/>
      <c r="E40" s="568">
        <v>212920561532</v>
      </c>
      <c r="F40" s="568"/>
      <c r="G40" s="568">
        <v>197312554303</v>
      </c>
      <c r="H40" s="568"/>
      <c r="I40" s="568">
        <v>0</v>
      </c>
      <c r="J40" s="568">
        <v>0</v>
      </c>
      <c r="K40" s="568"/>
      <c r="L40" s="568">
        <v>2004403</v>
      </c>
      <c r="M40" s="568">
        <v>12941194517</v>
      </c>
      <c r="N40" s="568"/>
      <c r="O40" s="568">
        <v>28486164</v>
      </c>
      <c r="P40" s="568"/>
      <c r="Q40" s="568">
        <v>6290</v>
      </c>
      <c r="R40" s="568"/>
      <c r="S40" s="568">
        <v>198923491150</v>
      </c>
      <c r="T40" s="568"/>
      <c r="U40" s="568">
        <v>178111862629</v>
      </c>
      <c r="W40" s="64">
        <v>5.7707642615587341E-2</v>
      </c>
    </row>
    <row r="41" spans="1:23" ht="18.75" x14ac:dyDescent="0.25">
      <c r="A41" s="65" t="s">
        <v>47</v>
      </c>
      <c r="C41" s="568">
        <v>16800000</v>
      </c>
      <c r="D41" s="568"/>
      <c r="E41" s="568">
        <v>182169172496</v>
      </c>
      <c r="F41" s="568"/>
      <c r="G41" s="568">
        <v>181696435200</v>
      </c>
      <c r="H41" s="568"/>
      <c r="I41" s="568">
        <v>0</v>
      </c>
      <c r="J41" s="568">
        <v>0</v>
      </c>
      <c r="K41" s="568"/>
      <c r="L41" s="568">
        <v>1100000</v>
      </c>
      <c r="M41" s="568">
        <v>11902664224</v>
      </c>
      <c r="N41" s="568"/>
      <c r="O41" s="568">
        <v>15700000</v>
      </c>
      <c r="P41" s="568"/>
      <c r="Q41" s="568">
        <v>10120</v>
      </c>
      <c r="R41" s="568"/>
      <c r="S41" s="568">
        <v>170241429059</v>
      </c>
      <c r="T41" s="568"/>
      <c r="U41" s="568">
        <v>157938640200</v>
      </c>
      <c r="W41" s="66">
        <v>5.1171586604751275E-2</v>
      </c>
    </row>
    <row r="42" spans="1:23" ht="18.75" x14ac:dyDescent="0.25">
      <c r="A42" s="67" t="s">
        <v>48</v>
      </c>
      <c r="C42" s="568">
        <v>2400000</v>
      </c>
      <c r="D42" s="568"/>
      <c r="E42" s="568">
        <v>21280850748</v>
      </c>
      <c r="F42" s="568"/>
      <c r="G42" s="568">
        <v>16914754800</v>
      </c>
      <c r="H42" s="568"/>
      <c r="I42" s="568">
        <v>0</v>
      </c>
      <c r="J42" s="568">
        <v>0</v>
      </c>
      <c r="K42" s="568"/>
      <c r="L42" s="568"/>
      <c r="M42" s="568"/>
      <c r="N42" s="568"/>
      <c r="O42" s="568">
        <v>2400000</v>
      </c>
      <c r="P42" s="568"/>
      <c r="Q42" s="568">
        <v>5310</v>
      </c>
      <c r="R42" s="568"/>
      <c r="S42" s="568">
        <v>21280850748</v>
      </c>
      <c r="T42" s="568"/>
      <c r="U42" s="568">
        <v>12668173200</v>
      </c>
      <c r="W42" s="68">
        <v>4.1044453795910868E-3</v>
      </c>
    </row>
    <row r="43" spans="1:23" ht="18.75" x14ac:dyDescent="0.25">
      <c r="A43" s="69" t="s">
        <v>49</v>
      </c>
      <c r="C43" s="568">
        <v>2400000</v>
      </c>
      <c r="D43" s="568"/>
      <c r="E43" s="568">
        <v>18880850749</v>
      </c>
      <c r="F43" s="568"/>
      <c r="G43" s="568">
        <v>10998169200</v>
      </c>
      <c r="H43" s="568"/>
      <c r="I43" s="568">
        <v>0</v>
      </c>
      <c r="J43" s="568">
        <v>0</v>
      </c>
      <c r="K43" s="568"/>
      <c r="L43" s="568"/>
      <c r="M43" s="568"/>
      <c r="N43" s="568"/>
      <c r="O43" s="568">
        <v>2400000</v>
      </c>
      <c r="P43" s="568"/>
      <c r="Q43" s="568">
        <v>3055</v>
      </c>
      <c r="R43" s="568"/>
      <c r="S43" s="568">
        <v>18880850749</v>
      </c>
      <c r="T43" s="568"/>
      <c r="U43" s="568">
        <v>7288374600</v>
      </c>
      <c r="W43" s="70">
        <v>2.3614087824201076E-3</v>
      </c>
    </row>
    <row r="44" spans="1:23" ht="18.75" x14ac:dyDescent="0.25">
      <c r="A44" s="71" t="s">
        <v>50</v>
      </c>
      <c r="C44" s="568">
        <v>1045492</v>
      </c>
      <c r="D44" s="568"/>
      <c r="E44" s="568">
        <v>26826100387</v>
      </c>
      <c r="F44" s="568"/>
      <c r="G44" s="568">
        <v>19945695223</v>
      </c>
      <c r="H44" s="568"/>
      <c r="I44" s="568">
        <v>0</v>
      </c>
      <c r="J44" s="568">
        <v>0</v>
      </c>
      <c r="K44" s="568"/>
      <c r="L44" s="568">
        <v>145492</v>
      </c>
      <c r="M44" s="568">
        <v>2728810462</v>
      </c>
      <c r="N44" s="568"/>
      <c r="O44" s="568">
        <v>900000</v>
      </c>
      <c r="P44" s="568"/>
      <c r="Q44" s="568">
        <v>16166</v>
      </c>
      <c r="R44" s="568"/>
      <c r="S44" s="568">
        <v>23092946047</v>
      </c>
      <c r="T44" s="568"/>
      <c r="U44" s="568">
        <v>14462831070</v>
      </c>
      <c r="W44" s="72">
        <v>4.6859084750331577E-3</v>
      </c>
    </row>
    <row r="45" spans="1:23" ht="18.75" x14ac:dyDescent="0.25">
      <c r="A45" s="73" t="s">
        <v>51</v>
      </c>
      <c r="C45" s="568">
        <v>1685086</v>
      </c>
      <c r="D45" s="568"/>
      <c r="E45" s="568">
        <v>41504051229</v>
      </c>
      <c r="F45" s="568"/>
      <c r="G45" s="568">
        <v>33249935805</v>
      </c>
      <c r="H45" s="568"/>
      <c r="I45" s="568">
        <v>0</v>
      </c>
      <c r="J45" s="568">
        <v>0</v>
      </c>
      <c r="K45" s="568"/>
      <c r="L45" s="568"/>
      <c r="M45" s="568"/>
      <c r="N45" s="568"/>
      <c r="O45" s="568">
        <v>1685086</v>
      </c>
      <c r="P45" s="568"/>
      <c r="Q45" s="568">
        <v>17490</v>
      </c>
      <c r="R45" s="568"/>
      <c r="S45" s="568">
        <v>41504051229</v>
      </c>
      <c r="T45" s="568"/>
      <c r="U45" s="568">
        <v>29296794823</v>
      </c>
      <c r="W45" s="74">
        <v>9.4920626873092034E-3</v>
      </c>
    </row>
    <row r="46" spans="1:23" ht="18.75" x14ac:dyDescent="0.25">
      <c r="A46" s="75" t="s">
        <v>52</v>
      </c>
      <c r="C46" s="568">
        <v>6800000</v>
      </c>
      <c r="D46" s="568"/>
      <c r="E46" s="568">
        <v>75673035520</v>
      </c>
      <c r="F46" s="568"/>
      <c r="G46" s="568">
        <v>50831740800</v>
      </c>
      <c r="H46" s="568"/>
      <c r="I46" s="568">
        <v>0</v>
      </c>
      <c r="J46" s="568">
        <v>0</v>
      </c>
      <c r="K46" s="568"/>
      <c r="L46" s="568"/>
      <c r="M46" s="568"/>
      <c r="N46" s="568"/>
      <c r="O46" s="568">
        <v>6800000</v>
      </c>
      <c r="P46" s="568"/>
      <c r="Q46" s="568">
        <v>6900</v>
      </c>
      <c r="R46" s="568"/>
      <c r="S46" s="568">
        <v>75673035520</v>
      </c>
      <c r="T46" s="568"/>
      <c r="U46" s="568">
        <v>46640826000</v>
      </c>
      <c r="W46" s="76">
        <v>1.5111470277025564E-2</v>
      </c>
    </row>
    <row r="47" spans="1:23" ht="18.75" x14ac:dyDescent="0.25">
      <c r="A47" s="77" t="s">
        <v>53</v>
      </c>
      <c r="C47" s="568">
        <v>0</v>
      </c>
      <c r="D47" s="568">
        <v>0</v>
      </c>
      <c r="E47" s="568">
        <v>0</v>
      </c>
      <c r="F47" s="568">
        <v>0</v>
      </c>
      <c r="G47" s="568">
        <v>0</v>
      </c>
      <c r="H47" s="568"/>
      <c r="I47" s="568">
        <v>0</v>
      </c>
      <c r="J47" s="568">
        <v>0</v>
      </c>
      <c r="K47" s="568"/>
      <c r="L47" s="568"/>
      <c r="M47" s="568"/>
      <c r="N47" s="568"/>
      <c r="O47" s="568">
        <v>2000000</v>
      </c>
      <c r="P47" s="568"/>
      <c r="Q47" s="568">
        <v>25830</v>
      </c>
      <c r="R47" s="568"/>
      <c r="S47" s="568">
        <v>41036191902</v>
      </c>
      <c r="T47" s="568"/>
      <c r="U47" s="568">
        <v>51352623000</v>
      </c>
      <c r="W47" s="78">
        <v>1.6638076609359349E-2</v>
      </c>
    </row>
    <row r="48" spans="1:23" ht="18.75" x14ac:dyDescent="0.25">
      <c r="A48" s="79" t="s">
        <v>54</v>
      </c>
      <c r="C48" s="568">
        <v>0</v>
      </c>
      <c r="D48" s="568">
        <v>0</v>
      </c>
      <c r="E48" s="568">
        <v>0</v>
      </c>
      <c r="F48" s="568">
        <v>0</v>
      </c>
      <c r="G48" s="568">
        <v>0</v>
      </c>
      <c r="H48" s="568"/>
      <c r="I48" s="568">
        <v>2000000</v>
      </c>
      <c r="J48" s="568">
        <v>39036191902</v>
      </c>
      <c r="K48" s="568"/>
      <c r="L48" s="568">
        <v>0</v>
      </c>
      <c r="M48" s="568">
        <v>0</v>
      </c>
      <c r="N48" s="568"/>
      <c r="O48" s="568">
        <v>0</v>
      </c>
      <c r="P48" s="568">
        <v>0</v>
      </c>
      <c r="Q48" s="568">
        <v>0</v>
      </c>
      <c r="R48" s="568">
        <v>0</v>
      </c>
      <c r="S48" s="568">
        <v>0</v>
      </c>
      <c r="T48" s="568">
        <v>0</v>
      </c>
      <c r="U48" s="568">
        <v>0</v>
      </c>
      <c r="V48" s="568">
        <v>0</v>
      </c>
      <c r="W48" s="568">
        <v>0</v>
      </c>
    </row>
    <row r="49" spans="1:23" ht="18.75" x14ac:dyDescent="0.25">
      <c r="A49" s="80" t="s">
        <v>55</v>
      </c>
      <c r="C49" s="568">
        <v>11100000</v>
      </c>
      <c r="D49" s="568"/>
      <c r="E49" s="568">
        <v>151838497631</v>
      </c>
      <c r="F49" s="568"/>
      <c r="G49" s="568">
        <v>146641261950</v>
      </c>
      <c r="H49" s="568"/>
      <c r="I49" s="568">
        <v>0</v>
      </c>
      <c r="J49" s="568">
        <v>0</v>
      </c>
      <c r="K49" s="568"/>
      <c r="L49" s="568"/>
      <c r="M49" s="568"/>
      <c r="N49" s="568"/>
      <c r="O49" s="568">
        <v>22200000</v>
      </c>
      <c r="P49" s="568"/>
      <c r="Q49" s="568">
        <v>6440</v>
      </c>
      <c r="R49" s="568"/>
      <c r="S49" s="568">
        <v>151838497631</v>
      </c>
      <c r="T49" s="568"/>
      <c r="U49" s="568">
        <v>142117340400</v>
      </c>
      <c r="W49" s="81">
        <v>4.6045538844113193E-2</v>
      </c>
    </row>
    <row r="50" spans="1:23" ht="18.75" x14ac:dyDescent="0.25">
      <c r="A50" s="82" t="s">
        <v>56</v>
      </c>
      <c r="C50" s="568">
        <v>3000001</v>
      </c>
      <c r="D50" s="568"/>
      <c r="E50" s="568">
        <v>48098368661</v>
      </c>
      <c r="F50" s="568"/>
      <c r="G50" s="568">
        <v>32863303954</v>
      </c>
      <c r="H50" s="568"/>
      <c r="I50" s="568">
        <v>0</v>
      </c>
      <c r="J50" s="568">
        <v>0</v>
      </c>
      <c r="K50" s="568"/>
      <c r="L50" s="568"/>
      <c r="M50" s="568"/>
      <c r="N50" s="568"/>
      <c r="O50" s="568">
        <v>5505572</v>
      </c>
      <c r="P50" s="568"/>
      <c r="Q50" s="568">
        <v>5640</v>
      </c>
      <c r="R50" s="568"/>
      <c r="S50" s="568">
        <v>48098368661</v>
      </c>
      <c r="T50" s="568"/>
      <c r="U50" s="568">
        <v>30866670095</v>
      </c>
      <c r="W50" s="83">
        <v>1.0000696979323358E-2</v>
      </c>
    </row>
    <row r="51" spans="1:23" ht="18.75" x14ac:dyDescent="0.25">
      <c r="A51" s="84" t="s">
        <v>57</v>
      </c>
      <c r="C51" s="568">
        <v>2999269</v>
      </c>
      <c r="D51" s="568"/>
      <c r="E51" s="568">
        <v>31922499897</v>
      </c>
      <c r="F51" s="568"/>
      <c r="G51" s="568">
        <v>35061538590</v>
      </c>
      <c r="H51" s="568"/>
      <c r="I51" s="568">
        <v>0</v>
      </c>
      <c r="J51" s="568">
        <v>0</v>
      </c>
      <c r="K51" s="568"/>
      <c r="L51" s="568"/>
      <c r="M51" s="568"/>
      <c r="N51" s="568"/>
      <c r="O51" s="568">
        <v>2999269</v>
      </c>
      <c r="P51" s="568"/>
      <c r="Q51" s="568">
        <v>10770</v>
      </c>
      <c r="R51" s="568"/>
      <c r="S51" s="568">
        <v>31922499897</v>
      </c>
      <c r="T51" s="568"/>
      <c r="U51" s="568">
        <v>32109929474</v>
      </c>
      <c r="W51" s="85">
        <v>1.0403508823873276E-2</v>
      </c>
    </row>
    <row r="52" spans="1:23" ht="18.75" x14ac:dyDescent="0.25">
      <c r="A52" s="86" t="s">
        <v>58</v>
      </c>
      <c r="C52" s="568">
        <v>620000</v>
      </c>
      <c r="D52" s="568"/>
      <c r="E52" s="568">
        <v>23931180899</v>
      </c>
      <c r="F52" s="568"/>
      <c r="G52" s="568">
        <v>20245816350</v>
      </c>
      <c r="H52" s="568"/>
      <c r="I52" s="568">
        <v>0</v>
      </c>
      <c r="J52" s="568">
        <v>0</v>
      </c>
      <c r="K52" s="568"/>
      <c r="L52" s="568"/>
      <c r="M52" s="568"/>
      <c r="N52" s="568"/>
      <c r="O52" s="568">
        <v>620000</v>
      </c>
      <c r="P52" s="568"/>
      <c r="Q52" s="568">
        <v>30910</v>
      </c>
      <c r="R52" s="568"/>
      <c r="S52" s="568">
        <v>23931180899</v>
      </c>
      <c r="T52" s="568"/>
      <c r="U52" s="568">
        <v>19050173010</v>
      </c>
      <c r="W52" s="87">
        <v>6.1721917877871554E-3</v>
      </c>
    </row>
    <row r="53" spans="1:23" ht="18.75" x14ac:dyDescent="0.25">
      <c r="A53" s="88" t="s">
        <v>59</v>
      </c>
      <c r="C53" s="568">
        <v>15925432</v>
      </c>
      <c r="D53" s="568"/>
      <c r="E53" s="568">
        <v>55764787321</v>
      </c>
      <c r="F53" s="568"/>
      <c r="G53" s="568">
        <v>69449174206</v>
      </c>
      <c r="H53" s="568"/>
      <c r="I53" s="568">
        <v>0</v>
      </c>
      <c r="J53" s="568">
        <v>0</v>
      </c>
      <c r="K53" s="568"/>
      <c r="L53" s="568"/>
      <c r="M53" s="568"/>
      <c r="N53" s="568"/>
      <c r="O53" s="568">
        <v>15925432</v>
      </c>
      <c r="P53" s="568"/>
      <c r="Q53" s="568">
        <v>3976</v>
      </c>
      <c r="R53" s="568"/>
      <c r="S53" s="568">
        <v>55764787321</v>
      </c>
      <c r="T53" s="568"/>
      <c r="U53" s="568">
        <v>62942766502</v>
      </c>
      <c r="W53" s="89">
        <v>2.0393244003627495E-2</v>
      </c>
    </row>
    <row r="54" spans="1:23" ht="18.75" x14ac:dyDescent="0.25">
      <c r="A54" s="90" t="s">
        <v>60</v>
      </c>
      <c r="C54" s="568">
        <v>10900000</v>
      </c>
      <c r="D54" s="568"/>
      <c r="E54" s="568">
        <v>295853493847</v>
      </c>
      <c r="F54" s="568"/>
      <c r="G54" s="568">
        <v>341848824750</v>
      </c>
      <c r="H54" s="568"/>
      <c r="I54" s="568">
        <v>0</v>
      </c>
      <c r="J54" s="568">
        <v>0</v>
      </c>
      <c r="K54" s="568"/>
      <c r="L54" s="568">
        <v>2100000</v>
      </c>
      <c r="M54" s="568">
        <v>64506102863</v>
      </c>
      <c r="N54" s="568"/>
      <c r="O54" s="568">
        <v>8800000</v>
      </c>
      <c r="P54" s="568"/>
      <c r="Q54" s="568">
        <v>32030</v>
      </c>
      <c r="R54" s="568"/>
      <c r="S54" s="568">
        <v>238854196868</v>
      </c>
      <c r="T54" s="568"/>
      <c r="U54" s="568">
        <v>280186909200</v>
      </c>
      <c r="W54" s="91">
        <v>9.077961334534386E-2</v>
      </c>
    </row>
    <row r="55" spans="1:23" ht="18.75" x14ac:dyDescent="0.25">
      <c r="A55" s="92" t="s">
        <v>61</v>
      </c>
      <c r="C55" s="568">
        <v>1441280</v>
      </c>
      <c r="D55" s="568"/>
      <c r="E55" s="568">
        <v>126827662307</v>
      </c>
      <c r="F55" s="568"/>
      <c r="G55" s="568">
        <v>131307356794</v>
      </c>
      <c r="H55" s="568"/>
      <c r="I55" s="568">
        <v>0</v>
      </c>
      <c r="J55" s="568">
        <v>0</v>
      </c>
      <c r="K55" s="568"/>
      <c r="L55" s="568">
        <v>41280</v>
      </c>
      <c r="M55" s="568">
        <v>3930556157</v>
      </c>
      <c r="N55" s="568"/>
      <c r="O55" s="568">
        <v>1400000</v>
      </c>
      <c r="P55" s="568"/>
      <c r="Q55" s="568">
        <v>89190</v>
      </c>
      <c r="R55" s="568"/>
      <c r="S55" s="568">
        <v>123195164874</v>
      </c>
      <c r="T55" s="568"/>
      <c r="U55" s="568">
        <v>124123047300</v>
      </c>
      <c r="W55" s="93">
        <v>4.0215448585061257E-2</v>
      </c>
    </row>
    <row r="56" spans="1:23" ht="18.75" x14ac:dyDescent="0.25">
      <c r="A56" s="94" t="s">
        <v>62</v>
      </c>
      <c r="C56" s="568">
        <v>7884633</v>
      </c>
      <c r="D56" s="568"/>
      <c r="E56" s="568">
        <v>122555547114</v>
      </c>
      <c r="F56" s="568"/>
      <c r="G56" s="568">
        <v>112471273873</v>
      </c>
      <c r="H56" s="568"/>
      <c r="I56" s="568">
        <v>2188063</v>
      </c>
      <c r="J56" s="568">
        <v>29385011796</v>
      </c>
      <c r="K56" s="568"/>
      <c r="L56" s="568">
        <v>0</v>
      </c>
      <c r="M56" s="568">
        <v>0</v>
      </c>
      <c r="N56" s="568"/>
      <c r="O56" s="568">
        <v>10072696</v>
      </c>
      <c r="P56" s="568"/>
      <c r="Q56" s="568">
        <v>14330</v>
      </c>
      <c r="R56" s="568"/>
      <c r="S56" s="568">
        <v>151940558910</v>
      </c>
      <c r="T56" s="568"/>
      <c r="U56" s="568">
        <v>143482900365</v>
      </c>
      <c r="W56" s="95">
        <v>4.6487975665935204E-2</v>
      </c>
    </row>
    <row r="57" spans="1:23" ht="18.75" x14ac:dyDescent="0.25">
      <c r="A57" s="96" t="s">
        <v>63</v>
      </c>
      <c r="C57" s="568">
        <v>694175</v>
      </c>
      <c r="D57" s="568"/>
      <c r="E57" s="568">
        <v>122994604215</v>
      </c>
      <c r="F57" s="568"/>
      <c r="G57" s="568">
        <v>125236205117</v>
      </c>
      <c r="H57" s="568"/>
      <c r="I57" s="568">
        <v>0</v>
      </c>
      <c r="J57" s="568">
        <v>0</v>
      </c>
      <c r="K57" s="568"/>
      <c r="L57" s="568">
        <v>14175</v>
      </c>
      <c r="M57" s="568">
        <v>2435332430</v>
      </c>
      <c r="N57" s="568"/>
      <c r="O57" s="568">
        <v>680000</v>
      </c>
      <c r="P57" s="568"/>
      <c r="Q57" s="568">
        <v>173009</v>
      </c>
      <c r="R57" s="568"/>
      <c r="S57" s="568">
        <v>120483063876</v>
      </c>
      <c r="T57" s="568"/>
      <c r="U57" s="568">
        <v>116946125586</v>
      </c>
      <c r="W57" s="97">
        <v>3.7890150161708928E-2</v>
      </c>
    </row>
    <row r="58" spans="1:23" ht="18.75" x14ac:dyDescent="0.25">
      <c r="A58" s="98" t="s">
        <v>64</v>
      </c>
      <c r="C58" s="568">
        <v>1444055</v>
      </c>
      <c r="D58" s="568"/>
      <c r="E58" s="568">
        <v>37085989448</v>
      </c>
      <c r="F58" s="568"/>
      <c r="G58" s="568">
        <v>34824329293</v>
      </c>
      <c r="H58" s="568"/>
      <c r="I58" s="568">
        <v>0</v>
      </c>
      <c r="J58" s="568">
        <v>0</v>
      </c>
      <c r="K58" s="568"/>
      <c r="L58" s="568">
        <v>0</v>
      </c>
      <c r="M58" s="568">
        <v>0</v>
      </c>
      <c r="N58" s="568"/>
      <c r="O58" s="568">
        <v>1444055</v>
      </c>
      <c r="P58" s="568"/>
      <c r="Q58" s="568">
        <v>21240</v>
      </c>
      <c r="R58" s="568"/>
      <c r="S58" s="568">
        <v>37085989448</v>
      </c>
      <c r="T58" s="568"/>
      <c r="U58" s="568">
        <v>30489231417</v>
      </c>
      <c r="W58" s="99">
        <v>9.8784081209743052E-3</v>
      </c>
    </row>
    <row r="59" spans="1:23" ht="18.75" x14ac:dyDescent="0.25">
      <c r="A59" s="100" t="s">
        <v>65</v>
      </c>
      <c r="C59" s="568">
        <v>1500000</v>
      </c>
      <c r="D59" s="568"/>
      <c r="E59" s="568">
        <v>37876760843</v>
      </c>
      <c r="F59" s="568"/>
      <c r="G59" s="568">
        <v>45537430500</v>
      </c>
      <c r="H59" s="568"/>
      <c r="I59" s="568">
        <v>0</v>
      </c>
      <c r="J59" s="568">
        <v>0</v>
      </c>
      <c r="K59" s="568"/>
      <c r="L59" s="568">
        <v>0</v>
      </c>
      <c r="M59" s="568">
        <v>0</v>
      </c>
      <c r="N59" s="568"/>
      <c r="O59" s="568">
        <v>1500000</v>
      </c>
      <c r="P59" s="568"/>
      <c r="Q59" s="568">
        <v>30930</v>
      </c>
      <c r="R59" s="568"/>
      <c r="S59" s="568">
        <v>37876760843</v>
      </c>
      <c r="T59" s="568"/>
      <c r="U59" s="568">
        <v>46118949750</v>
      </c>
      <c r="W59" s="101">
        <v>1.4942384132621507E-2</v>
      </c>
    </row>
    <row r="60" spans="1:23" ht="18.75" x14ac:dyDescent="0.25">
      <c r="A60" s="102" t="s">
        <v>66</v>
      </c>
      <c r="C60" s="568">
        <v>8951479</v>
      </c>
      <c r="D60" s="568"/>
      <c r="E60" s="568">
        <v>275605201082</v>
      </c>
      <c r="F60" s="568"/>
      <c r="G60" s="568">
        <v>251997525263</v>
      </c>
      <c r="H60" s="568"/>
      <c r="I60" s="568">
        <v>0</v>
      </c>
      <c r="J60" s="568">
        <v>0</v>
      </c>
      <c r="K60" s="568"/>
      <c r="L60" s="568">
        <v>0</v>
      </c>
      <c r="M60" s="568">
        <v>0</v>
      </c>
      <c r="N60" s="568"/>
      <c r="O60" s="568">
        <v>8951479</v>
      </c>
      <c r="P60" s="568"/>
      <c r="Q60" s="568">
        <v>28020</v>
      </c>
      <c r="R60" s="568"/>
      <c r="S60" s="568">
        <v>275605201082</v>
      </c>
      <c r="T60" s="568"/>
      <c r="U60" s="568">
        <v>249328059953</v>
      </c>
      <c r="W60" s="103">
        <v>8.0781450294388171E-2</v>
      </c>
    </row>
    <row r="61" spans="1:23" ht="18.75" x14ac:dyDescent="0.25">
      <c r="A61" s="104" t="s">
        <v>67</v>
      </c>
      <c r="C61" s="568">
        <v>0</v>
      </c>
      <c r="D61" s="568"/>
      <c r="E61" s="568">
        <v>1</v>
      </c>
      <c r="F61" s="568"/>
      <c r="G61" s="568">
        <v>1</v>
      </c>
      <c r="H61" s="568"/>
      <c r="I61" s="568">
        <v>0</v>
      </c>
      <c r="J61" s="568">
        <v>0</v>
      </c>
      <c r="K61" s="568"/>
      <c r="L61" s="568">
        <v>0</v>
      </c>
      <c r="M61" s="568">
        <v>0</v>
      </c>
      <c r="N61" s="568"/>
      <c r="O61" s="568">
        <v>0</v>
      </c>
      <c r="P61" s="568"/>
      <c r="Q61" s="568">
        <v>3014</v>
      </c>
      <c r="R61" s="568"/>
      <c r="S61" s="568">
        <v>1</v>
      </c>
      <c r="T61" s="568"/>
      <c r="U61" s="568">
        <v>1</v>
      </c>
      <c r="W61" s="105">
        <v>3.2399662641106668E-13</v>
      </c>
    </row>
    <row r="62" spans="1:23" ht="18.75" x14ac:dyDescent="0.25">
      <c r="A62" s="106" t="s">
        <v>68</v>
      </c>
      <c r="C62" s="568">
        <v>9107693</v>
      </c>
      <c r="D62" s="568"/>
      <c r="E62" s="568">
        <v>108051808499</v>
      </c>
      <c r="F62" s="568"/>
      <c r="G62" s="568">
        <v>75234603503</v>
      </c>
      <c r="H62" s="568"/>
      <c r="I62" s="568">
        <v>0</v>
      </c>
      <c r="J62" s="568">
        <v>0</v>
      </c>
      <c r="K62" s="568"/>
      <c r="L62" s="568">
        <v>0</v>
      </c>
      <c r="M62" s="568">
        <v>0</v>
      </c>
      <c r="N62" s="568"/>
      <c r="O62" s="568">
        <v>9107693</v>
      </c>
      <c r="P62" s="568"/>
      <c r="Q62" s="568">
        <v>8310</v>
      </c>
      <c r="R62" s="568"/>
      <c r="S62" s="568">
        <v>108051808499</v>
      </c>
      <c r="T62" s="568"/>
      <c r="U62" s="568">
        <v>75234603503</v>
      </c>
      <c r="W62" s="107">
        <v>2.437575772434622E-2</v>
      </c>
    </row>
    <row r="63" spans="1:23" ht="18.75" x14ac:dyDescent="0.25">
      <c r="A63" s="108" t="s">
        <v>69</v>
      </c>
      <c r="C63" s="109">
        <f>SUM(C11:$C$62)</f>
        <v>373532091</v>
      </c>
      <c r="E63" s="110">
        <f>SUM(E11:$E$62)</f>
        <v>4062038205315</v>
      </c>
      <c r="G63" s="111">
        <f>SUM(G11:$G$62)</f>
        <v>3683619578949</v>
      </c>
      <c r="I63" s="112">
        <f>SUM(I11:$I$62)</f>
        <v>69176317</v>
      </c>
      <c r="J63" s="113">
        <f>SUM(J11:$J$62)</f>
        <v>176231187612</v>
      </c>
      <c r="L63" s="114">
        <f>SUM(L11:$L$62)</f>
        <v>33819010</v>
      </c>
      <c r="M63" s="115">
        <f>SUM(M11:$M$62)</f>
        <v>280917974004</v>
      </c>
      <c r="O63" s="116">
        <f>SUM(O11:$O$62)</f>
        <v>429873433</v>
      </c>
      <c r="Q63" s="117">
        <f>SUM(Q11:$Q$62)</f>
        <v>962781</v>
      </c>
      <c r="S63" s="118">
        <f>SUM(S11:$S$62)</f>
        <v>3868949139495</v>
      </c>
      <c r="U63" s="119">
        <f>SUM(U11:$U$62)</f>
        <v>3392206262941</v>
      </c>
      <c r="W63" s="120">
        <f>SUM(W11:$W$62)</f>
        <v>1.0990633852833758</v>
      </c>
    </row>
    <row r="64" spans="1:23" ht="18.75" x14ac:dyDescent="0.25">
      <c r="C64" s="121"/>
      <c r="E64" s="122"/>
      <c r="G64" s="123"/>
      <c r="I64" s="124"/>
      <c r="J64" s="125"/>
      <c r="L64" s="126"/>
      <c r="M64" s="127"/>
      <c r="O64" s="128"/>
      <c r="Q64" s="129"/>
      <c r="S64" s="130"/>
      <c r="U64" s="131"/>
      <c r="W64" s="132"/>
    </row>
    <row r="66" spans="21:21" ht="18.75" x14ac:dyDescent="0.25">
      <c r="U66" s="568"/>
    </row>
    <row r="67" spans="21:21" ht="18.75" x14ac:dyDescent="0.25">
      <c r="U67" s="568"/>
    </row>
    <row r="68" spans="21:21" ht="18.75" x14ac:dyDescent="0.25">
      <c r="U68" s="568"/>
    </row>
    <row r="69" spans="21:21" ht="18.75" x14ac:dyDescent="0.25">
      <c r="U69" s="568"/>
    </row>
    <row r="70" spans="21:21" ht="18.75" x14ac:dyDescent="0.25">
      <c r="U70" s="568"/>
    </row>
    <row r="71" spans="21:21" ht="18.75" x14ac:dyDescent="0.25">
      <c r="U71" s="568"/>
    </row>
    <row r="72" spans="21:21" ht="18.75" x14ac:dyDescent="0.25">
      <c r="U72" s="568"/>
    </row>
    <row r="73" spans="21:21" ht="18.75" x14ac:dyDescent="0.25">
      <c r="U73" s="568"/>
    </row>
    <row r="74" spans="21:21" ht="18.75" x14ac:dyDescent="0.25">
      <c r="U74" s="568"/>
    </row>
    <row r="75" spans="21:21" ht="18.75" x14ac:dyDescent="0.25">
      <c r="U75" s="568"/>
    </row>
    <row r="76" spans="21:21" ht="18.75" x14ac:dyDescent="0.25">
      <c r="U76" s="568"/>
    </row>
    <row r="77" spans="21:21" ht="18.75" x14ac:dyDescent="0.25">
      <c r="U77" s="568"/>
    </row>
    <row r="78" spans="21:21" ht="18.75" x14ac:dyDescent="0.25">
      <c r="U78" s="568"/>
    </row>
    <row r="79" spans="21:21" ht="18.75" x14ac:dyDescent="0.25">
      <c r="U79" s="568"/>
    </row>
    <row r="80" spans="21:21" ht="18.75" x14ac:dyDescent="0.25">
      <c r="U80" s="568"/>
    </row>
    <row r="81" spans="21:21" ht="18.75" x14ac:dyDescent="0.25">
      <c r="U81" s="568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5"/>
  <sheetViews>
    <sheetView rightToLeft="1" workbookViewId="0">
      <selection activeCell="Q14" sqref="Q14"/>
    </sheetView>
  </sheetViews>
  <sheetFormatPr defaultRowHeight="15" x14ac:dyDescent="0.2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8.425781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8.42578125" customWidth="1"/>
    <col min="18" max="18" width="1.42578125" customWidth="1"/>
    <col min="19" max="19" width="10.5703125" customWidth="1"/>
  </cols>
  <sheetData>
    <row r="1" spans="1:19" ht="20.100000000000001" customHeight="1" x14ac:dyDescent="0.25">
      <c r="A1" s="598" t="s">
        <v>0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</row>
    <row r="2" spans="1:19" ht="20.100000000000001" customHeight="1" x14ac:dyDescent="0.25">
      <c r="A2" s="599" t="s">
        <v>1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</row>
    <row r="3" spans="1:19" ht="20.100000000000001" customHeight="1" x14ac:dyDescent="0.25">
      <c r="A3" s="600" t="s">
        <v>2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</row>
    <row r="5" spans="1:19" ht="21" x14ac:dyDescent="0.25">
      <c r="A5" s="601" t="s">
        <v>72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</row>
    <row r="7" spans="1:19" ht="21" x14ac:dyDescent="0.25">
      <c r="C7" s="602" t="s">
        <v>73</v>
      </c>
      <c r="D7" s="603"/>
      <c r="E7" s="603"/>
      <c r="F7" s="603"/>
      <c r="G7" s="603"/>
      <c r="H7" s="603"/>
      <c r="I7" s="603"/>
      <c r="K7" s="133" t="s">
        <v>5</v>
      </c>
      <c r="M7" s="604" t="s">
        <v>6</v>
      </c>
      <c r="N7" s="603"/>
      <c r="O7" s="603"/>
      <c r="Q7" s="605" t="s">
        <v>7</v>
      </c>
      <c r="R7" s="603"/>
      <c r="S7" s="603"/>
    </row>
    <row r="8" spans="1:19" ht="63" x14ac:dyDescent="0.25">
      <c r="A8" s="134" t="s">
        <v>74</v>
      </c>
      <c r="C8" s="135" t="s">
        <v>75</v>
      </c>
      <c r="E8" s="136" t="s">
        <v>76</v>
      </c>
      <c r="G8" s="137" t="s">
        <v>77</v>
      </c>
      <c r="I8" s="138" t="s">
        <v>78</v>
      </c>
      <c r="K8" s="139" t="s">
        <v>79</v>
      </c>
      <c r="M8" s="140" t="s">
        <v>80</v>
      </c>
      <c r="O8" s="141" t="s">
        <v>81</v>
      </c>
      <c r="Q8" s="142" t="s">
        <v>79</v>
      </c>
      <c r="S8" s="143" t="s">
        <v>15</v>
      </c>
    </row>
    <row r="9" spans="1:19" ht="37.5" x14ac:dyDescent="0.25">
      <c r="A9" s="144" t="s">
        <v>82</v>
      </c>
      <c r="C9" s="1" t="s">
        <v>83</v>
      </c>
      <c r="E9" s="145" t="s">
        <v>84</v>
      </c>
      <c r="G9" s="1" t="s">
        <v>85</v>
      </c>
      <c r="I9" s="568" t="s">
        <v>86</v>
      </c>
      <c r="J9" s="568"/>
      <c r="K9" s="568">
        <v>1191134721</v>
      </c>
      <c r="L9" s="568"/>
      <c r="M9" s="568">
        <v>248502200900</v>
      </c>
      <c r="N9" s="568"/>
      <c r="O9" s="568">
        <v>221743033625</v>
      </c>
      <c r="P9" s="568"/>
      <c r="Q9" s="568">
        <v>27950301996</v>
      </c>
      <c r="S9" s="146">
        <v>9.055803553874503E-3</v>
      </c>
    </row>
    <row r="10" spans="1:19" ht="37.5" x14ac:dyDescent="0.25">
      <c r="A10" s="147" t="s">
        <v>87</v>
      </c>
      <c r="C10" s="1" t="s">
        <v>88</v>
      </c>
      <c r="E10" s="148" t="s">
        <v>89</v>
      </c>
      <c r="G10" s="1" t="s">
        <v>90</v>
      </c>
      <c r="I10" s="568" t="s">
        <v>86</v>
      </c>
      <c r="J10" s="568"/>
      <c r="K10" s="568">
        <v>20000000</v>
      </c>
      <c r="L10" s="568"/>
      <c r="M10" s="568">
        <v>0</v>
      </c>
      <c r="N10" s="568">
        <v>0</v>
      </c>
      <c r="O10" s="568">
        <v>0</v>
      </c>
      <c r="P10" s="568"/>
      <c r="Q10" s="568">
        <v>20000000</v>
      </c>
      <c r="S10" s="149">
        <v>6.4799325282213329E-6</v>
      </c>
    </row>
    <row r="11" spans="1:19" ht="37.5" x14ac:dyDescent="0.25">
      <c r="A11" s="150" t="s">
        <v>87</v>
      </c>
      <c r="C11" s="1" t="s">
        <v>91</v>
      </c>
      <c r="E11" s="151" t="s">
        <v>84</v>
      </c>
      <c r="G11" s="1" t="s">
        <v>92</v>
      </c>
      <c r="I11" s="568" t="s">
        <v>86</v>
      </c>
      <c r="J11" s="568"/>
      <c r="K11" s="568">
        <v>5139724</v>
      </c>
      <c r="L11" s="568"/>
      <c r="M11" s="568">
        <v>33575</v>
      </c>
      <c r="N11" s="568"/>
      <c r="O11" s="568">
        <v>0</v>
      </c>
      <c r="P11" s="568"/>
      <c r="Q11" s="568">
        <v>5173299</v>
      </c>
      <c r="S11" s="152">
        <v>1.6761314234157448E-6</v>
      </c>
    </row>
    <row r="12" spans="1:19" ht="37.5" x14ac:dyDescent="0.25">
      <c r="A12" s="153" t="s">
        <v>87</v>
      </c>
      <c r="C12" s="1" t="s">
        <v>93</v>
      </c>
      <c r="E12" s="154" t="s">
        <v>84</v>
      </c>
      <c r="G12" s="1" t="s">
        <v>94</v>
      </c>
      <c r="I12" s="568" t="s">
        <v>86</v>
      </c>
      <c r="J12" s="568"/>
      <c r="K12" s="568">
        <v>1473957331</v>
      </c>
      <c r="L12" s="568"/>
      <c r="M12" s="568">
        <v>2076953607</v>
      </c>
      <c r="N12" s="568"/>
      <c r="O12" s="568">
        <v>400000000</v>
      </c>
      <c r="P12" s="568"/>
      <c r="Q12" s="568">
        <v>3150910938</v>
      </c>
      <c r="S12" s="155">
        <v>1.0208845140337295E-3</v>
      </c>
    </row>
    <row r="13" spans="1:19" ht="37.5" x14ac:dyDescent="0.25">
      <c r="A13" s="156" t="s">
        <v>87</v>
      </c>
      <c r="C13" s="1" t="s">
        <v>95</v>
      </c>
      <c r="E13" s="157" t="s">
        <v>84</v>
      </c>
      <c r="G13" s="1" t="s">
        <v>96</v>
      </c>
      <c r="I13" s="568" t="s">
        <v>86</v>
      </c>
      <c r="J13" s="568"/>
      <c r="K13" s="568">
        <v>426207473</v>
      </c>
      <c r="L13" s="568"/>
      <c r="M13" s="568">
        <v>10268313474</v>
      </c>
      <c r="N13" s="568"/>
      <c r="O13" s="568">
        <v>10400250000</v>
      </c>
      <c r="P13" s="568"/>
      <c r="Q13" s="568">
        <v>294270947</v>
      </c>
      <c r="S13" s="158">
        <v>9.5342794078789793E-5</v>
      </c>
    </row>
    <row r="14" spans="1:19" ht="18.75" x14ac:dyDescent="0.25">
      <c r="A14" s="159" t="s">
        <v>69</v>
      </c>
      <c r="K14" s="160">
        <f>SUM(K9:$K$13)</f>
        <v>3116439249</v>
      </c>
      <c r="M14" s="161">
        <f>SUM(M9:$M$13)</f>
        <v>260847501556</v>
      </c>
      <c r="O14" s="162">
        <f>SUM(O9:$O$13)</f>
        <v>232543283625</v>
      </c>
      <c r="Q14" s="163">
        <f>SUM(Q9:$Q$13)</f>
        <v>31420657180</v>
      </c>
      <c r="S14" s="164">
        <f>SUM(S9:$S$13)</f>
        <v>1.0180186925938662E-2</v>
      </c>
    </row>
    <row r="15" spans="1:19" ht="18.75" x14ac:dyDescent="0.25">
      <c r="K15" s="165"/>
      <c r="M15" s="166"/>
      <c r="O15" s="167"/>
      <c r="Q15" s="168"/>
      <c r="S15" s="16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view="pageBreakPreview" zoomScale="130" zoomScaleNormal="100" zoomScaleSheetLayoutView="130" workbookViewId="0">
      <selection activeCell="P7" sqref="P7"/>
    </sheetView>
  </sheetViews>
  <sheetFormatPr defaultRowHeight="15" x14ac:dyDescent="0.2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 x14ac:dyDescent="0.25">
      <c r="A1" s="606" t="s">
        <v>0</v>
      </c>
      <c r="B1" s="573"/>
      <c r="C1" s="573"/>
      <c r="D1" s="573"/>
      <c r="E1" s="573"/>
      <c r="F1" s="573"/>
      <c r="G1" s="573"/>
      <c r="H1" s="573"/>
      <c r="I1" s="573"/>
    </row>
    <row r="2" spans="1:9" ht="20.100000000000001" customHeight="1" x14ac:dyDescent="0.25">
      <c r="A2" s="607" t="s">
        <v>97</v>
      </c>
      <c r="B2" s="573"/>
      <c r="C2" s="573"/>
      <c r="D2" s="573"/>
      <c r="E2" s="573"/>
      <c r="F2" s="573"/>
      <c r="G2" s="573"/>
      <c r="H2" s="573"/>
      <c r="I2" s="573"/>
    </row>
    <row r="3" spans="1:9" ht="20.100000000000001" customHeight="1" x14ac:dyDescent="0.25">
      <c r="A3" s="608" t="s">
        <v>2</v>
      </c>
      <c r="B3" s="573"/>
      <c r="C3" s="573"/>
      <c r="D3" s="573"/>
      <c r="E3" s="573"/>
      <c r="F3" s="573"/>
      <c r="G3" s="573"/>
      <c r="H3" s="573"/>
      <c r="I3" s="573"/>
    </row>
    <row r="5" spans="1:9" ht="21" x14ac:dyDescent="0.25">
      <c r="A5" s="609" t="s">
        <v>98</v>
      </c>
      <c r="B5" s="573"/>
      <c r="C5" s="573"/>
      <c r="D5" s="573"/>
      <c r="E5" s="573"/>
      <c r="F5" s="573"/>
      <c r="G5" s="573"/>
      <c r="H5" s="573"/>
      <c r="I5" s="573"/>
    </row>
    <row r="7" spans="1:9" ht="42" x14ac:dyDescent="0.25">
      <c r="A7" s="170" t="s">
        <v>99</v>
      </c>
      <c r="C7" s="171" t="s">
        <v>100</v>
      </c>
      <c r="E7" s="172" t="s">
        <v>79</v>
      </c>
      <c r="G7" s="173" t="s">
        <v>101</v>
      </c>
      <c r="I7" s="174" t="s">
        <v>102</v>
      </c>
    </row>
    <row r="8" spans="1:9" ht="21" x14ac:dyDescent="0.25">
      <c r="A8" s="175" t="s">
        <v>103</v>
      </c>
      <c r="C8" s="1" t="s">
        <v>104</v>
      </c>
      <c r="E8" s="568">
        <v>-340389978797</v>
      </c>
      <c r="G8" s="176">
        <f>E8/-340189021470</f>
        <v>1.0005907225522201</v>
      </c>
      <c r="I8" s="177">
        <f>E8/3086451890185</f>
        <v>-0.11028520479436252</v>
      </c>
    </row>
    <row r="9" spans="1:9" ht="21" x14ac:dyDescent="0.25">
      <c r="A9" s="178" t="s">
        <v>105</v>
      </c>
      <c r="C9" s="1" t="s">
        <v>106</v>
      </c>
      <c r="E9" s="568">
        <v>0</v>
      </c>
      <c r="G9" s="179">
        <f>E9/-340189021470</f>
        <v>0</v>
      </c>
      <c r="I9" s="180">
        <f>E9/3086451890185</f>
        <v>0</v>
      </c>
    </row>
    <row r="10" spans="1:9" ht="21" x14ac:dyDescent="0.25">
      <c r="A10" s="181" t="s">
        <v>107</v>
      </c>
      <c r="C10" s="1" t="s">
        <v>108</v>
      </c>
      <c r="E10" s="568">
        <v>45845285</v>
      </c>
      <c r="G10" s="182">
        <f>E10/-340189021470</f>
        <v>-1.3476415200554297E-4</v>
      </c>
      <c r="I10" s="183">
        <f>E10/3086451890185</f>
        <v>1.4853717676853879E-5</v>
      </c>
    </row>
    <row r="11" spans="1:9" ht="21" x14ac:dyDescent="0.25">
      <c r="A11" s="184" t="s">
        <v>109</v>
      </c>
      <c r="C11" s="1" t="s">
        <v>110</v>
      </c>
      <c r="E11" s="568">
        <v>155112042</v>
      </c>
      <c r="G11" s="185">
        <f>E11/-340189021470</f>
        <v>-4.5595840021450765E-4</v>
      </c>
      <c r="I11" s="186">
        <f>E11/3086451890185</f>
        <v>5.0255778323731683E-5</v>
      </c>
    </row>
    <row r="12" spans="1:9" ht="21.75" thickBot="1" x14ac:dyDescent="0.3">
      <c r="A12" s="187" t="s">
        <v>69</v>
      </c>
      <c r="E12" s="570">
        <f>SUM(E8:$E$11)</f>
        <v>-340189021470</v>
      </c>
      <c r="G12" s="188">
        <f>SUM(G8:$G$11)</f>
        <v>1</v>
      </c>
      <c r="I12" s="189">
        <f>SUM(I8:$I$11)</f>
        <v>-0.11022009529836192</v>
      </c>
    </row>
    <row r="13" spans="1:9" ht="19.5" thickTop="1" x14ac:dyDescent="0.25">
      <c r="E13" s="190"/>
      <c r="G13" s="191"/>
      <c r="I13" s="192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1"/>
  <sheetViews>
    <sheetView rightToLeft="1" view="pageBreakPreview" zoomScale="110" zoomScaleNormal="100" zoomScaleSheetLayoutView="110" workbookViewId="0">
      <selection activeCell="Q20" sqref="Q20"/>
    </sheetView>
  </sheetViews>
  <sheetFormatPr defaultRowHeight="15" x14ac:dyDescent="0.2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28515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28515625" customWidth="1"/>
    <col min="18" max="18" width="1.42578125" customWidth="1"/>
    <col min="19" max="19" width="18.42578125" customWidth="1"/>
  </cols>
  <sheetData>
    <row r="1" spans="1:19" ht="20.100000000000001" customHeight="1" x14ac:dyDescent="0.25">
      <c r="A1" s="610" t="s">
        <v>0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</row>
    <row r="2" spans="1:19" ht="20.100000000000001" customHeight="1" x14ac:dyDescent="0.25">
      <c r="A2" s="611" t="s">
        <v>97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</row>
    <row r="3" spans="1:19" ht="20.100000000000001" customHeight="1" x14ac:dyDescent="0.25">
      <c r="A3" s="612" t="s">
        <v>2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</row>
    <row r="5" spans="1:19" ht="21" x14ac:dyDescent="0.25">
      <c r="A5" s="613" t="s">
        <v>111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</row>
    <row r="7" spans="1:19" ht="21" x14ac:dyDescent="0.25">
      <c r="C7" s="614" t="s">
        <v>112</v>
      </c>
      <c r="D7" s="603"/>
      <c r="E7" s="603"/>
      <c r="F7" s="603"/>
      <c r="G7" s="603"/>
      <c r="I7" s="615" t="s">
        <v>113</v>
      </c>
      <c r="J7" s="603"/>
      <c r="K7" s="603"/>
      <c r="L7" s="603"/>
      <c r="M7" s="603"/>
      <c r="O7" s="616" t="s">
        <v>7</v>
      </c>
      <c r="P7" s="603"/>
      <c r="Q7" s="603"/>
      <c r="R7" s="603"/>
      <c r="S7" s="603"/>
    </row>
    <row r="8" spans="1:19" ht="63" x14ac:dyDescent="0.25">
      <c r="A8" s="193" t="s">
        <v>70</v>
      </c>
      <c r="C8" s="194" t="s">
        <v>114</v>
      </c>
      <c r="E8" s="195" t="s">
        <v>115</v>
      </c>
      <c r="G8" s="196" t="s">
        <v>116</v>
      </c>
      <c r="I8" s="197" t="s">
        <v>117</v>
      </c>
      <c r="K8" s="198" t="s">
        <v>118</v>
      </c>
      <c r="M8" s="199" t="s">
        <v>119</v>
      </c>
      <c r="O8" s="200" t="s">
        <v>117</v>
      </c>
      <c r="Q8" s="201" t="s">
        <v>118</v>
      </c>
      <c r="S8" s="202" t="s">
        <v>119</v>
      </c>
    </row>
    <row r="9" spans="1:19" ht="37.5" x14ac:dyDescent="0.25">
      <c r="A9" s="203" t="s">
        <v>32</v>
      </c>
      <c r="C9" s="1" t="s">
        <v>120</v>
      </c>
      <c r="E9" s="204">
        <v>1316253</v>
      </c>
      <c r="G9" s="205">
        <v>3450</v>
      </c>
      <c r="I9" s="568">
        <v>4541072850</v>
      </c>
      <c r="J9" s="568"/>
      <c r="K9" s="571">
        <v>-500873971</v>
      </c>
      <c r="L9" s="568"/>
      <c r="M9" s="568">
        <v>4040198879</v>
      </c>
      <c r="N9" s="568"/>
      <c r="O9" s="568">
        <v>4541072850</v>
      </c>
      <c r="P9" s="568"/>
      <c r="Q9" s="571">
        <v>-500873971</v>
      </c>
      <c r="R9" s="568"/>
      <c r="S9" s="568">
        <v>4040198879</v>
      </c>
    </row>
    <row r="10" spans="1:19" ht="18.75" x14ac:dyDescent="0.25">
      <c r="A10" s="206" t="s">
        <v>69</v>
      </c>
      <c r="I10" s="207">
        <f>SUM(I9:$I$9)</f>
        <v>4541072850</v>
      </c>
      <c r="K10" s="568">
        <f>SUM(K9:$K$9)</f>
        <v>-500873971</v>
      </c>
      <c r="M10" s="208">
        <f>SUM(M9:$M$9)</f>
        <v>4040198879</v>
      </c>
      <c r="O10" s="209">
        <f>SUM(O9:$O$9)</f>
        <v>4541072850</v>
      </c>
      <c r="Q10" s="568">
        <f>SUM(Q9:$Q$9)</f>
        <v>-500873971</v>
      </c>
      <c r="S10" s="210">
        <f>SUM(S9:$S$9)</f>
        <v>4040198879</v>
      </c>
    </row>
    <row r="11" spans="1:19" ht="18.75" x14ac:dyDescent="0.25">
      <c r="I11" s="211"/>
      <c r="K11" s="212"/>
      <c r="M11" s="213"/>
      <c r="O11" s="214"/>
      <c r="Q11" s="215"/>
      <c r="S11" s="216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4"/>
  <sheetViews>
    <sheetView rightToLeft="1" view="pageBreakPreview" zoomScaleNormal="100" zoomScaleSheetLayoutView="100" workbookViewId="0">
      <selection activeCell="T12" sqref="T12"/>
    </sheetView>
  </sheetViews>
  <sheetFormatPr defaultRowHeight="15" x14ac:dyDescent="0.2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28515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28515625" customWidth="1"/>
    <col min="18" max="18" width="1.42578125" customWidth="1"/>
    <col min="19" max="19" width="18.42578125" customWidth="1"/>
  </cols>
  <sheetData>
    <row r="1" spans="1:19" ht="20.100000000000001" customHeight="1" x14ac:dyDescent="0.25">
      <c r="A1" s="617" t="s">
        <v>0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</row>
    <row r="2" spans="1:19" ht="20.100000000000001" customHeight="1" x14ac:dyDescent="0.25">
      <c r="A2" s="618" t="s">
        <v>97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</row>
    <row r="3" spans="1:19" ht="20.100000000000001" customHeight="1" x14ac:dyDescent="0.25">
      <c r="A3" s="619" t="s">
        <v>2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</row>
    <row r="5" spans="1:19" ht="21" x14ac:dyDescent="0.25">
      <c r="A5" s="620" t="s">
        <v>121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</row>
    <row r="7" spans="1:19" ht="21" x14ac:dyDescent="0.25">
      <c r="I7" s="621" t="s">
        <v>113</v>
      </c>
      <c r="J7" s="603"/>
      <c r="K7" s="603"/>
      <c r="L7" s="603"/>
      <c r="M7" s="603"/>
      <c r="O7" s="622" t="s">
        <v>7</v>
      </c>
      <c r="P7" s="603"/>
      <c r="Q7" s="603"/>
      <c r="R7" s="603"/>
      <c r="S7" s="603"/>
    </row>
    <row r="8" spans="1:19" ht="42" x14ac:dyDescent="0.25">
      <c r="A8" s="217" t="s">
        <v>99</v>
      </c>
      <c r="C8" s="218" t="s">
        <v>122</v>
      </c>
      <c r="E8" s="219" t="s">
        <v>71</v>
      </c>
      <c r="G8" s="220" t="s">
        <v>78</v>
      </c>
      <c r="I8" s="221" t="s">
        <v>123</v>
      </c>
      <c r="K8" s="222" t="s">
        <v>118</v>
      </c>
      <c r="M8" s="223" t="s">
        <v>124</v>
      </c>
      <c r="O8" s="224" t="s">
        <v>123</v>
      </c>
      <c r="Q8" s="225" t="s">
        <v>118</v>
      </c>
      <c r="S8" s="226" t="s">
        <v>124</v>
      </c>
    </row>
    <row r="9" spans="1:19" ht="37.5" x14ac:dyDescent="0.25">
      <c r="A9" s="227" t="s">
        <v>125</v>
      </c>
      <c r="C9" s="1" t="s">
        <v>126</v>
      </c>
      <c r="E9" s="1" t="s">
        <v>127</v>
      </c>
      <c r="G9" s="1" t="s">
        <v>86</v>
      </c>
      <c r="I9" s="568">
        <v>2830448</v>
      </c>
      <c r="J9" s="568"/>
      <c r="K9" s="568">
        <v>0</v>
      </c>
      <c r="L9" s="568"/>
      <c r="M9" s="568">
        <v>2830448</v>
      </c>
      <c r="N9" s="568"/>
      <c r="O9" s="568">
        <v>2830448</v>
      </c>
      <c r="P9" s="568"/>
      <c r="Q9" s="568">
        <v>0</v>
      </c>
      <c r="R9" s="568"/>
      <c r="S9" s="568">
        <v>2830448</v>
      </c>
    </row>
    <row r="10" spans="1:19" ht="37.5" x14ac:dyDescent="0.25">
      <c r="A10" s="228" t="s">
        <v>128</v>
      </c>
      <c r="C10" s="1" t="s">
        <v>126</v>
      </c>
      <c r="E10" s="1" t="s">
        <v>127</v>
      </c>
      <c r="G10" s="1" t="s">
        <v>86</v>
      </c>
      <c r="I10" s="568">
        <v>21624174</v>
      </c>
      <c r="J10" s="568"/>
      <c r="K10" s="568">
        <v>0</v>
      </c>
      <c r="L10" s="568"/>
      <c r="M10" s="568">
        <v>21624174</v>
      </c>
      <c r="N10" s="568"/>
      <c r="O10" s="568">
        <v>21624174</v>
      </c>
      <c r="P10" s="568"/>
      <c r="Q10" s="568">
        <v>0</v>
      </c>
      <c r="R10" s="568"/>
      <c r="S10" s="568">
        <v>21624174</v>
      </c>
    </row>
    <row r="11" spans="1:19" ht="37.5" x14ac:dyDescent="0.25">
      <c r="A11" s="229" t="s">
        <v>129</v>
      </c>
      <c r="C11" s="1" t="s">
        <v>130</v>
      </c>
      <c r="E11" s="1" t="s">
        <v>127</v>
      </c>
      <c r="G11" s="1" t="s">
        <v>86</v>
      </c>
      <c r="I11" s="568">
        <v>10773584</v>
      </c>
      <c r="J11" s="568"/>
      <c r="K11" s="568">
        <v>0</v>
      </c>
      <c r="L11" s="568"/>
      <c r="M11" s="568">
        <v>10773584</v>
      </c>
      <c r="N11" s="568"/>
      <c r="O11" s="568">
        <v>10773584</v>
      </c>
      <c r="P11" s="568"/>
      <c r="Q11" s="568">
        <v>0</v>
      </c>
      <c r="R11" s="568"/>
      <c r="S11" s="568">
        <v>10773584</v>
      </c>
    </row>
    <row r="12" spans="1:19" ht="37.5" x14ac:dyDescent="0.25">
      <c r="A12" s="230" t="s">
        <v>131</v>
      </c>
      <c r="C12" s="1" t="s">
        <v>126</v>
      </c>
      <c r="E12" s="1" t="s">
        <v>127</v>
      </c>
      <c r="G12" s="1" t="s">
        <v>86</v>
      </c>
      <c r="I12" s="568">
        <v>10617079</v>
      </c>
      <c r="J12" s="568"/>
      <c r="K12" s="568">
        <v>0</v>
      </c>
      <c r="L12" s="568"/>
      <c r="M12" s="568">
        <v>10617079</v>
      </c>
      <c r="N12" s="568"/>
      <c r="O12" s="568">
        <v>10617079</v>
      </c>
      <c r="P12" s="568"/>
      <c r="Q12" s="568">
        <v>0</v>
      </c>
      <c r="R12" s="568"/>
      <c r="S12" s="568">
        <v>10617079</v>
      </c>
    </row>
    <row r="13" spans="1:19" ht="19.5" thickBot="1" x14ac:dyDescent="0.3">
      <c r="A13" s="231" t="s">
        <v>69</v>
      </c>
      <c r="I13" s="232">
        <f>SUM(I9:$I$12)</f>
        <v>45845285</v>
      </c>
      <c r="K13" s="570">
        <f>SUM(K9:$K$12)</f>
        <v>0</v>
      </c>
      <c r="M13" s="233">
        <f>SUM(M9:$M$12)</f>
        <v>45845285</v>
      </c>
      <c r="O13" s="234">
        <f>SUM(O9:$O$12)</f>
        <v>45845285</v>
      </c>
      <c r="Q13" s="570">
        <f>SUM(Q9:$Q$12)</f>
        <v>0</v>
      </c>
      <c r="S13" s="235">
        <f>SUM(S9:$S$12)</f>
        <v>45845285</v>
      </c>
    </row>
    <row r="14" spans="1:19" ht="19.5" thickTop="1" x14ac:dyDescent="0.25">
      <c r="I14" s="236"/>
      <c r="K14" s="237"/>
      <c r="M14" s="238"/>
      <c r="O14" s="239"/>
      <c r="Q14" s="240"/>
      <c r="S14" s="241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0"/>
  <sheetViews>
    <sheetView rightToLeft="1" view="pageBreakPreview" topLeftCell="A5" zoomScale="90" zoomScaleNormal="100" zoomScaleSheetLayoutView="90" workbookViewId="0">
      <selection activeCell="O32" sqref="O32"/>
    </sheetView>
  </sheetViews>
  <sheetFormatPr defaultRowHeight="15" x14ac:dyDescent="0.25"/>
  <cols>
    <col min="1" max="1" width="21.28515625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2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8" ht="20.100000000000001" customHeight="1" x14ac:dyDescent="0.25">
      <c r="A1" s="626" t="s">
        <v>0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</row>
    <row r="2" spans="1:18" ht="20.100000000000001" customHeight="1" x14ac:dyDescent="0.25">
      <c r="A2" s="627" t="s">
        <v>97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</row>
    <row r="3" spans="1:18" ht="20.100000000000001" customHeight="1" x14ac:dyDescent="0.25">
      <c r="A3" s="628" t="s">
        <v>2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</row>
    <row r="5" spans="1:18" ht="21" x14ac:dyDescent="0.25">
      <c r="A5" s="629" t="s">
        <v>132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</row>
    <row r="7" spans="1:18" ht="21" x14ac:dyDescent="0.25">
      <c r="C7" s="630" t="s">
        <v>113</v>
      </c>
      <c r="D7" s="603"/>
      <c r="E7" s="603"/>
      <c r="F7" s="603"/>
      <c r="G7" s="603"/>
      <c r="H7" s="603"/>
      <c r="I7" s="603"/>
      <c r="K7" s="631" t="s">
        <v>7</v>
      </c>
      <c r="L7" s="603"/>
      <c r="M7" s="603"/>
      <c r="N7" s="603"/>
      <c r="O7" s="603"/>
      <c r="P7" s="603"/>
      <c r="Q7" s="603"/>
    </row>
    <row r="8" spans="1:18" ht="42" x14ac:dyDescent="0.25">
      <c r="A8" s="242" t="s">
        <v>99</v>
      </c>
      <c r="C8" s="243" t="s">
        <v>9</v>
      </c>
      <c r="E8" s="244" t="s">
        <v>11</v>
      </c>
      <c r="G8" s="245" t="s">
        <v>133</v>
      </c>
      <c r="I8" s="246" t="s">
        <v>134</v>
      </c>
      <c r="K8" s="247" t="s">
        <v>9</v>
      </c>
      <c r="M8" s="248" t="s">
        <v>11</v>
      </c>
      <c r="O8" s="249" t="s">
        <v>133</v>
      </c>
      <c r="Q8" s="250" t="s">
        <v>134</v>
      </c>
    </row>
    <row r="9" spans="1:18" ht="18.75" x14ac:dyDescent="0.25">
      <c r="A9" s="251" t="s">
        <v>18</v>
      </c>
      <c r="C9" s="568">
        <v>20071792</v>
      </c>
      <c r="D9" s="568"/>
      <c r="E9" s="568">
        <v>29600620042</v>
      </c>
      <c r="F9" s="568"/>
      <c r="G9" s="568">
        <v>-27616467290</v>
      </c>
      <c r="H9" s="568"/>
      <c r="I9" s="568">
        <v>1984152752</v>
      </c>
      <c r="J9" s="568"/>
      <c r="K9" s="568">
        <v>20071792</v>
      </c>
      <c r="L9" s="568"/>
      <c r="M9" s="568">
        <v>29600620042</v>
      </c>
      <c r="N9" s="568"/>
      <c r="O9" s="568">
        <v>-27616467290</v>
      </c>
      <c r="P9" s="568"/>
      <c r="Q9" s="568">
        <v>1984152752</v>
      </c>
    </row>
    <row r="10" spans="1:18" ht="18.75" x14ac:dyDescent="0.25">
      <c r="A10" s="252" t="s">
        <v>24</v>
      </c>
      <c r="C10" s="568">
        <v>100000</v>
      </c>
      <c r="D10" s="568"/>
      <c r="E10" s="568">
        <v>1123138812</v>
      </c>
      <c r="F10" s="568"/>
      <c r="G10" s="568">
        <v>-1143346413</v>
      </c>
      <c r="H10" s="568"/>
      <c r="I10" s="568">
        <v>-20207601</v>
      </c>
      <c r="J10" s="568"/>
      <c r="K10" s="568">
        <v>100000</v>
      </c>
      <c r="L10" s="568"/>
      <c r="M10" s="568">
        <v>1123138812</v>
      </c>
      <c r="N10" s="568"/>
      <c r="O10" s="568">
        <v>-1143346413</v>
      </c>
      <c r="P10" s="568"/>
      <c r="Q10" s="568">
        <v>-20207601</v>
      </c>
      <c r="R10" s="568"/>
    </row>
    <row r="11" spans="1:18" ht="37.5" x14ac:dyDescent="0.25">
      <c r="A11" s="253" t="s">
        <v>31</v>
      </c>
      <c r="C11" s="568">
        <v>486450</v>
      </c>
      <c r="D11" s="568"/>
      <c r="E11" s="568">
        <v>54532480389</v>
      </c>
      <c r="F11" s="568"/>
      <c r="G11" s="568">
        <v>-48462901524</v>
      </c>
      <c r="H11" s="568"/>
      <c r="I11" s="568">
        <v>6069578865</v>
      </c>
      <c r="J11" s="568"/>
      <c r="K11" s="568">
        <v>486450</v>
      </c>
      <c r="L11" s="568"/>
      <c r="M11" s="568">
        <v>54532480389</v>
      </c>
      <c r="N11" s="568"/>
      <c r="O11" s="568">
        <v>-48462901524</v>
      </c>
      <c r="P11" s="568"/>
      <c r="Q11" s="568">
        <v>6069578865</v>
      </c>
    </row>
    <row r="12" spans="1:18" ht="18.75" x14ac:dyDescent="0.25">
      <c r="A12" s="254" t="s">
        <v>32</v>
      </c>
      <c r="C12" s="568">
        <v>0</v>
      </c>
      <c r="D12" s="568"/>
      <c r="E12" s="568">
        <v>0</v>
      </c>
      <c r="F12" s="568">
        <v>0</v>
      </c>
      <c r="G12" s="568">
        <v>0</v>
      </c>
      <c r="H12" s="568">
        <v>0</v>
      </c>
      <c r="I12" s="568">
        <v>0</v>
      </c>
      <c r="J12" s="568"/>
      <c r="K12" s="568">
        <v>100000</v>
      </c>
      <c r="L12" s="568"/>
      <c r="M12" s="568">
        <v>3552436493</v>
      </c>
      <c r="N12" s="568"/>
      <c r="O12" s="568">
        <v>-3634255963</v>
      </c>
      <c r="P12" s="568"/>
      <c r="Q12" s="568">
        <v>-81819470</v>
      </c>
    </row>
    <row r="13" spans="1:18" ht="18.75" x14ac:dyDescent="0.25">
      <c r="A13" s="255" t="s">
        <v>35</v>
      </c>
      <c r="C13" s="568">
        <v>1277423</v>
      </c>
      <c r="D13" s="568"/>
      <c r="E13" s="568">
        <v>18449021241</v>
      </c>
      <c r="F13" s="568"/>
      <c r="G13" s="568">
        <v>-20371805645</v>
      </c>
      <c r="H13" s="568"/>
      <c r="I13" s="568">
        <v>-1922784404</v>
      </c>
      <c r="J13" s="568"/>
      <c r="K13" s="568">
        <v>1277423</v>
      </c>
      <c r="L13" s="568"/>
      <c r="M13" s="568">
        <v>18449021241</v>
      </c>
      <c r="N13" s="568"/>
      <c r="O13" s="568">
        <v>-20371805645</v>
      </c>
      <c r="P13" s="568"/>
      <c r="Q13" s="568">
        <v>-1922784404</v>
      </c>
    </row>
    <row r="14" spans="1:18" ht="37.5" x14ac:dyDescent="0.25">
      <c r="A14" s="256" t="s">
        <v>36</v>
      </c>
      <c r="C14" s="568">
        <v>3400000</v>
      </c>
      <c r="D14" s="568"/>
      <c r="E14" s="568">
        <v>48405912547</v>
      </c>
      <c r="F14" s="568"/>
      <c r="G14" s="568">
        <v>-57233946987</v>
      </c>
      <c r="H14" s="568"/>
      <c r="I14" s="568">
        <v>-8828034440</v>
      </c>
      <c r="J14" s="568"/>
      <c r="K14" s="568">
        <v>3400000</v>
      </c>
      <c r="L14" s="568"/>
      <c r="M14" s="568">
        <v>48405912547</v>
      </c>
      <c r="N14" s="568"/>
      <c r="O14" s="568">
        <v>-57233946987</v>
      </c>
      <c r="P14" s="568"/>
      <c r="Q14" s="568">
        <v>-8828034440</v>
      </c>
    </row>
    <row r="15" spans="1:18" ht="37.5" x14ac:dyDescent="0.25">
      <c r="A15" s="257" t="s">
        <v>37</v>
      </c>
      <c r="C15" s="568">
        <v>2600000</v>
      </c>
      <c r="D15" s="568"/>
      <c r="E15" s="568">
        <v>24424412193</v>
      </c>
      <c r="F15" s="568"/>
      <c r="G15" s="568">
        <v>-27870110363</v>
      </c>
      <c r="H15" s="568"/>
      <c r="I15" s="568">
        <v>-3445698170</v>
      </c>
      <c r="J15" s="568"/>
      <c r="K15" s="568">
        <v>2800000</v>
      </c>
      <c r="L15" s="568"/>
      <c r="M15" s="568">
        <v>26407241477</v>
      </c>
      <c r="N15" s="568"/>
      <c r="O15" s="568">
        <v>-30013342357</v>
      </c>
      <c r="P15" s="568"/>
      <c r="Q15" s="568">
        <v>-3606100880</v>
      </c>
    </row>
    <row r="16" spans="1:18" ht="18.75" x14ac:dyDescent="0.25">
      <c r="A16" s="258" t="s">
        <v>40</v>
      </c>
      <c r="C16" s="568">
        <v>77995</v>
      </c>
      <c r="D16" s="568"/>
      <c r="E16" s="568">
        <v>1590595093</v>
      </c>
      <c r="F16" s="568"/>
      <c r="G16" s="568">
        <v>-1480623814</v>
      </c>
      <c r="H16" s="568"/>
      <c r="I16" s="568">
        <v>109971279</v>
      </c>
      <c r="J16" s="568"/>
      <c r="K16" s="568">
        <v>77995</v>
      </c>
      <c r="L16" s="568"/>
      <c r="M16" s="568">
        <v>1590595093</v>
      </c>
      <c r="N16" s="568"/>
      <c r="O16" s="568">
        <v>-1480623814</v>
      </c>
      <c r="P16" s="568"/>
      <c r="Q16" s="568">
        <v>109971279</v>
      </c>
    </row>
    <row r="17" spans="1:17" ht="37.5" x14ac:dyDescent="0.25">
      <c r="A17" s="259" t="s">
        <v>42</v>
      </c>
      <c r="C17" s="568">
        <v>0</v>
      </c>
      <c r="D17" s="568">
        <v>0</v>
      </c>
      <c r="E17" s="568">
        <v>0</v>
      </c>
      <c r="F17" s="568">
        <v>0</v>
      </c>
      <c r="G17" s="568">
        <v>0</v>
      </c>
      <c r="H17" s="568">
        <v>0</v>
      </c>
      <c r="I17" s="568">
        <v>0</v>
      </c>
      <c r="J17" s="568"/>
      <c r="K17" s="568">
        <v>303736</v>
      </c>
      <c r="L17" s="568"/>
      <c r="M17" s="568">
        <v>8012261779</v>
      </c>
      <c r="N17" s="568"/>
      <c r="O17" s="568">
        <v>-10263815193</v>
      </c>
      <c r="P17" s="568"/>
      <c r="Q17" s="568">
        <v>-2251553414</v>
      </c>
    </row>
    <row r="18" spans="1:17" ht="37.5" x14ac:dyDescent="0.25">
      <c r="A18" s="260" t="s">
        <v>43</v>
      </c>
      <c r="C18" s="568">
        <v>400000</v>
      </c>
      <c r="D18" s="568"/>
      <c r="E18" s="568">
        <v>4347133034</v>
      </c>
      <c r="F18" s="568"/>
      <c r="G18" s="568">
        <v>-4892539174</v>
      </c>
      <c r="H18" s="568"/>
      <c r="I18" s="568">
        <v>-545406140</v>
      </c>
      <c r="J18" s="568"/>
      <c r="K18" s="568">
        <v>400000</v>
      </c>
      <c r="L18" s="568"/>
      <c r="M18" s="568">
        <v>4347133034</v>
      </c>
      <c r="N18" s="568"/>
      <c r="O18" s="568">
        <v>-4892539174</v>
      </c>
      <c r="P18" s="568"/>
      <c r="Q18" s="568">
        <v>-545406140</v>
      </c>
    </row>
    <row r="19" spans="1:17" ht="18.75" x14ac:dyDescent="0.25">
      <c r="A19" s="261" t="s">
        <v>46</v>
      </c>
      <c r="C19" s="568">
        <v>2004403</v>
      </c>
      <c r="D19" s="568"/>
      <c r="E19" s="568">
        <v>12941194517</v>
      </c>
      <c r="F19" s="568"/>
      <c r="G19" s="568">
        <v>-13753649109</v>
      </c>
      <c r="H19" s="568"/>
      <c r="I19" s="568">
        <v>-812454592</v>
      </c>
      <c r="J19" s="568"/>
      <c r="K19" s="568">
        <v>3300000</v>
      </c>
      <c r="L19" s="568"/>
      <c r="M19" s="568">
        <v>33429685859</v>
      </c>
      <c r="N19" s="568"/>
      <c r="O19" s="568">
        <v>-35087230497</v>
      </c>
      <c r="P19" s="568"/>
      <c r="Q19" s="568">
        <v>-1657544638</v>
      </c>
    </row>
    <row r="20" spans="1:17" ht="18.75" x14ac:dyDescent="0.25">
      <c r="A20" s="262" t="s">
        <v>47</v>
      </c>
      <c r="C20" s="568">
        <v>1100000</v>
      </c>
      <c r="D20" s="568"/>
      <c r="E20" s="568">
        <v>11902664224</v>
      </c>
      <c r="F20" s="568"/>
      <c r="G20" s="568">
        <v>-11464705794</v>
      </c>
      <c r="H20" s="568"/>
      <c r="I20" s="568">
        <v>437958430</v>
      </c>
      <c r="J20" s="568"/>
      <c r="K20" s="568">
        <v>1958544</v>
      </c>
      <c r="L20" s="568"/>
      <c r="M20" s="568">
        <v>21204628847</v>
      </c>
      <c r="N20" s="568"/>
      <c r="O20" s="568">
        <v>-20412774344</v>
      </c>
      <c r="P20" s="568"/>
      <c r="Q20" s="568">
        <v>791854503</v>
      </c>
    </row>
    <row r="21" spans="1:17" ht="18.75" x14ac:dyDescent="0.25">
      <c r="A21" s="263" t="s">
        <v>50</v>
      </c>
      <c r="C21" s="568">
        <v>145492</v>
      </c>
      <c r="D21" s="568"/>
      <c r="E21" s="568">
        <v>2728810462</v>
      </c>
      <c r="F21" s="568"/>
      <c r="G21" s="568">
        <v>-2716380771</v>
      </c>
      <c r="H21" s="568"/>
      <c r="I21" s="568">
        <v>12429691</v>
      </c>
      <c r="J21" s="568"/>
      <c r="K21" s="568">
        <v>145492</v>
      </c>
      <c r="L21" s="568"/>
      <c r="M21" s="568">
        <v>2728810462</v>
      </c>
      <c r="N21" s="568"/>
      <c r="O21" s="568">
        <v>-2716380771</v>
      </c>
      <c r="P21" s="568"/>
      <c r="Q21" s="568">
        <v>12429691</v>
      </c>
    </row>
    <row r="22" spans="1:17" ht="18.75" x14ac:dyDescent="0.25">
      <c r="A22" s="264" t="s">
        <v>56</v>
      </c>
      <c r="C22" s="568">
        <v>0</v>
      </c>
      <c r="D22" s="568">
        <v>0</v>
      </c>
      <c r="E22" s="568">
        <v>0</v>
      </c>
      <c r="F22" s="568">
        <v>0</v>
      </c>
      <c r="G22" s="568">
        <v>0</v>
      </c>
      <c r="H22" s="568">
        <v>0</v>
      </c>
      <c r="I22" s="568">
        <v>0</v>
      </c>
      <c r="J22" s="568"/>
      <c r="K22" s="568">
        <v>3209000</v>
      </c>
      <c r="L22" s="568"/>
      <c r="M22" s="568">
        <v>32720179605</v>
      </c>
      <c r="N22" s="568"/>
      <c r="O22" s="568">
        <v>-37700238731</v>
      </c>
      <c r="P22" s="568"/>
      <c r="Q22" s="568">
        <v>-4980059126</v>
      </c>
    </row>
    <row r="23" spans="1:17" ht="18.75" x14ac:dyDescent="0.25">
      <c r="A23" s="265" t="s">
        <v>60</v>
      </c>
      <c r="C23" s="568">
        <v>2100000</v>
      </c>
      <c r="D23" s="568"/>
      <c r="E23" s="568">
        <v>64506102863</v>
      </c>
      <c r="F23" s="568"/>
      <c r="G23" s="568">
        <v>-73156692804</v>
      </c>
      <c r="H23" s="568"/>
      <c r="I23" s="568">
        <v>-8650589941</v>
      </c>
      <c r="J23" s="568"/>
      <c r="K23" s="568">
        <v>3265623</v>
      </c>
      <c r="L23" s="568"/>
      <c r="M23" s="568">
        <v>102779412283</v>
      </c>
      <c r="N23" s="568"/>
      <c r="O23" s="568">
        <v>-113748165909</v>
      </c>
      <c r="P23" s="568"/>
      <c r="Q23" s="568">
        <v>-10968753626</v>
      </c>
    </row>
    <row r="24" spans="1:17" ht="18.75" x14ac:dyDescent="0.25">
      <c r="A24" s="266" t="s">
        <v>61</v>
      </c>
      <c r="C24" s="568">
        <v>41280</v>
      </c>
      <c r="D24" s="568"/>
      <c r="E24" s="568">
        <v>3930556157</v>
      </c>
      <c r="F24" s="568"/>
      <c r="G24" s="568">
        <v>-4311681939</v>
      </c>
      <c r="H24" s="568"/>
      <c r="I24" s="568">
        <v>-381125782</v>
      </c>
      <c r="J24" s="568"/>
      <c r="K24" s="568">
        <v>41280</v>
      </c>
      <c r="L24" s="568"/>
      <c r="M24" s="568">
        <v>3930556157</v>
      </c>
      <c r="N24" s="568"/>
      <c r="O24" s="568">
        <v>-4311681939</v>
      </c>
      <c r="P24" s="568"/>
      <c r="Q24" s="568">
        <v>-381125782</v>
      </c>
    </row>
    <row r="25" spans="1:17" ht="18.75" x14ac:dyDescent="0.25">
      <c r="A25" s="267" t="s">
        <v>63</v>
      </c>
      <c r="C25" s="568">
        <v>14175</v>
      </c>
      <c r="D25" s="568"/>
      <c r="E25" s="568">
        <v>2435332430</v>
      </c>
      <c r="F25" s="568"/>
      <c r="G25" s="568">
        <v>-2592180844</v>
      </c>
      <c r="H25" s="568"/>
      <c r="I25" s="568">
        <v>-156848414</v>
      </c>
      <c r="J25" s="568"/>
      <c r="K25" s="568">
        <v>14175</v>
      </c>
      <c r="L25" s="568"/>
      <c r="M25" s="568">
        <v>2435332430</v>
      </c>
      <c r="N25" s="568"/>
      <c r="O25" s="568">
        <v>-2592180844</v>
      </c>
      <c r="P25" s="568"/>
      <c r="Q25" s="568">
        <v>-156848414</v>
      </c>
    </row>
    <row r="26" spans="1:17" ht="37.5" x14ac:dyDescent="0.25">
      <c r="A26" s="268" t="s">
        <v>65</v>
      </c>
      <c r="C26" s="568">
        <v>0</v>
      </c>
      <c r="D26" s="568">
        <v>0</v>
      </c>
      <c r="E26" s="568">
        <v>0</v>
      </c>
      <c r="F26" s="568">
        <v>0</v>
      </c>
      <c r="G26" s="568">
        <v>0</v>
      </c>
      <c r="H26" s="568">
        <v>0</v>
      </c>
      <c r="I26" s="568">
        <v>0</v>
      </c>
      <c r="J26" s="568"/>
      <c r="K26" s="568">
        <v>1</v>
      </c>
      <c r="L26" s="568"/>
      <c r="M26" s="568">
        <v>1</v>
      </c>
      <c r="N26" s="568"/>
      <c r="O26" s="568">
        <v>-31471</v>
      </c>
      <c r="P26" s="568"/>
      <c r="Q26" s="568">
        <v>-31470</v>
      </c>
    </row>
    <row r="27" spans="1:17" ht="19.5" thickBot="1" x14ac:dyDescent="0.3">
      <c r="A27" s="269" t="s">
        <v>69</v>
      </c>
      <c r="C27" s="570">
        <f>SUM(C9:$C$26)</f>
        <v>33819010</v>
      </c>
      <c r="D27" s="570"/>
      <c r="E27" s="570">
        <f>SUM(E9:$E$26)</f>
        <v>280917974004</v>
      </c>
      <c r="F27" s="570"/>
      <c r="G27" s="570">
        <f>SUM(G9:$G$26)</f>
        <v>-297067032471</v>
      </c>
      <c r="H27" s="570"/>
      <c r="I27" s="570">
        <f>SUM(I9:$I$26)</f>
        <v>-16149058467</v>
      </c>
      <c r="J27" s="570"/>
      <c r="K27" s="570">
        <f>SUM(K9:$K$26)</f>
        <v>40951511</v>
      </c>
      <c r="L27" s="570"/>
      <c r="M27" s="570">
        <f>SUM(M9:$M$26)</f>
        <v>395249446551</v>
      </c>
      <c r="N27" s="570"/>
      <c r="O27" s="570">
        <f>SUM(O9:$O$26)</f>
        <v>-421681728866</v>
      </c>
      <c r="P27" s="570"/>
      <c r="Q27" s="570">
        <f>SUM(Q9:$Q$26)</f>
        <v>-26432282315</v>
      </c>
    </row>
    <row r="28" spans="1:17" ht="19.5" thickTop="1" x14ac:dyDescent="0.25">
      <c r="C28" s="270"/>
      <c r="E28" s="271"/>
      <c r="G28" s="272"/>
      <c r="I28" s="273"/>
      <c r="K28" s="274"/>
      <c r="M28" s="275"/>
      <c r="O28" s="276"/>
      <c r="Q28" s="277"/>
    </row>
    <row r="30" spans="1:17" ht="18.75" x14ac:dyDescent="0.25">
      <c r="A30" s="623" t="s">
        <v>135</v>
      </c>
      <c r="B30" s="624"/>
      <c r="C30" s="624"/>
      <c r="D30" s="624"/>
      <c r="E30" s="624"/>
      <c r="F30" s="624"/>
      <c r="G30" s="624"/>
      <c r="H30" s="624"/>
      <c r="I30" s="624"/>
      <c r="J30" s="624"/>
      <c r="K30" s="624"/>
      <c r="L30" s="624"/>
      <c r="M30" s="624"/>
      <c r="N30" s="624"/>
      <c r="O30" s="624"/>
      <c r="P30" s="624"/>
      <c r="Q30" s="625"/>
    </row>
  </sheetData>
  <mergeCells count="7">
    <mergeCell ref="A30:Q3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63"/>
  <sheetViews>
    <sheetView rightToLeft="1" view="pageBreakPreview" topLeftCell="A28" zoomScale="80" zoomScaleNormal="100" zoomScaleSheetLayoutView="80" workbookViewId="0">
      <selection activeCell="T36" sqref="T36:U42"/>
    </sheetView>
  </sheetViews>
  <sheetFormatPr defaultRowHeight="18.75" x14ac:dyDescent="0.25"/>
  <cols>
    <col min="1" max="1" width="23.85546875" bestFit="1" customWidth="1"/>
    <col min="2" max="2" width="1.42578125" customWidth="1"/>
    <col min="3" max="3" width="13.140625" bestFit="1" customWidth="1"/>
    <col min="4" max="4" width="1.42578125" customWidth="1"/>
    <col min="5" max="5" width="18.42578125" bestFit="1" customWidth="1"/>
    <col min="6" max="6" width="1.42578125" customWidth="1"/>
    <col min="7" max="7" width="18.42578125" bestFit="1" customWidth="1"/>
    <col min="8" max="8" width="1.42578125" customWidth="1"/>
    <col min="9" max="9" width="16.85546875" bestFit="1" customWidth="1"/>
    <col min="10" max="10" width="1.42578125" customWidth="1"/>
    <col min="11" max="11" width="13.140625" bestFit="1" customWidth="1"/>
    <col min="12" max="12" width="1.42578125" customWidth="1"/>
    <col min="13" max="13" width="18.42578125" bestFit="1" customWidth="1"/>
    <col min="14" max="14" width="1.42578125" customWidth="1"/>
    <col min="15" max="15" width="18.7109375" bestFit="1" customWidth="1"/>
    <col min="16" max="16" width="1.42578125" customWidth="1"/>
    <col min="17" max="17" width="17" customWidth="1"/>
    <col min="20" max="20" width="17" style="326" bestFit="1" customWidth="1"/>
  </cols>
  <sheetData>
    <row r="1" spans="1:18" ht="20.100000000000001" customHeight="1" x14ac:dyDescent="0.25">
      <c r="A1" s="633" t="s">
        <v>0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</row>
    <row r="2" spans="1:18" ht="20.100000000000001" customHeight="1" x14ac:dyDescent="0.25">
      <c r="A2" s="634" t="s">
        <v>97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</row>
    <row r="3" spans="1:18" ht="20.100000000000001" customHeight="1" x14ac:dyDescent="0.25">
      <c r="A3" s="635" t="s">
        <v>2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</row>
    <row r="5" spans="1:18" ht="21" x14ac:dyDescent="0.25">
      <c r="A5" s="636" t="s">
        <v>136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</row>
    <row r="7" spans="1:18" ht="21" x14ac:dyDescent="0.25">
      <c r="C7" s="637" t="s">
        <v>113</v>
      </c>
      <c r="D7" s="603"/>
      <c r="E7" s="603"/>
      <c r="F7" s="603"/>
      <c r="G7" s="603"/>
      <c r="H7" s="603"/>
      <c r="I7" s="603"/>
      <c r="K7" s="638" t="s">
        <v>7</v>
      </c>
      <c r="L7" s="603"/>
      <c r="M7" s="603"/>
      <c r="N7" s="603"/>
      <c r="O7" s="603"/>
      <c r="P7" s="603"/>
      <c r="Q7" s="603"/>
    </row>
    <row r="8" spans="1:18" ht="42" x14ac:dyDescent="0.25">
      <c r="A8" s="278" t="s">
        <v>99</v>
      </c>
      <c r="C8" s="279" t="s">
        <v>9</v>
      </c>
      <c r="E8" s="280" t="s">
        <v>11</v>
      </c>
      <c r="G8" s="281" t="s">
        <v>133</v>
      </c>
      <c r="I8" s="282" t="s">
        <v>137</v>
      </c>
      <c r="K8" s="283" t="s">
        <v>9</v>
      </c>
      <c r="M8" s="284" t="s">
        <v>11</v>
      </c>
      <c r="O8" s="285" t="s">
        <v>133</v>
      </c>
      <c r="Q8" s="286" t="s">
        <v>137</v>
      </c>
    </row>
    <row r="9" spans="1:18" x14ac:dyDescent="0.25">
      <c r="A9" s="287" t="s">
        <v>17</v>
      </c>
      <c r="C9" s="568">
        <v>0</v>
      </c>
      <c r="D9" s="568"/>
      <c r="E9" s="568">
        <v>-1</v>
      </c>
      <c r="F9" s="568"/>
      <c r="G9" s="568">
        <v>-1</v>
      </c>
      <c r="H9" s="568"/>
      <c r="I9" s="568">
        <v>0</v>
      </c>
      <c r="J9" s="568"/>
      <c r="K9" s="568">
        <v>0</v>
      </c>
      <c r="L9" s="568"/>
      <c r="M9" s="568">
        <v>-1</v>
      </c>
      <c r="N9" s="568"/>
      <c r="O9" s="568">
        <v>-1</v>
      </c>
      <c r="P9" s="568"/>
      <c r="Q9" s="568">
        <v>0</v>
      </c>
      <c r="R9" s="568"/>
    </row>
    <row r="10" spans="1:18" x14ac:dyDescent="0.25">
      <c r="A10" s="288" t="s">
        <v>18</v>
      </c>
      <c r="C10" s="568">
        <v>43928208</v>
      </c>
      <c r="D10" s="568"/>
      <c r="E10" s="568">
        <v>53710207250</v>
      </c>
      <c r="F10" s="568"/>
      <c r="G10" s="568">
        <v>-81631379781</v>
      </c>
      <c r="H10" s="568"/>
      <c r="I10" s="568">
        <v>-27921172531</v>
      </c>
      <c r="J10" s="568"/>
      <c r="K10" s="568">
        <v>43928208</v>
      </c>
      <c r="L10" s="568"/>
      <c r="M10" s="568">
        <v>53710207250</v>
      </c>
      <c r="N10" s="568"/>
      <c r="O10" s="568">
        <v>-60827901381</v>
      </c>
      <c r="P10" s="568"/>
      <c r="Q10" s="568">
        <v>-7117694131</v>
      </c>
    </row>
    <row r="11" spans="1:18" x14ac:dyDescent="0.25">
      <c r="A11" s="289" t="s">
        <v>19</v>
      </c>
      <c r="C11" s="568">
        <v>57000000</v>
      </c>
      <c r="D11" s="568"/>
      <c r="E11" s="568">
        <v>380137642650</v>
      </c>
      <c r="F11" s="568"/>
      <c r="G11" s="568">
        <v>-417817107900</v>
      </c>
      <c r="H11" s="568"/>
      <c r="I11" s="568">
        <v>-37679465250</v>
      </c>
      <c r="J11" s="568"/>
      <c r="K11" s="568">
        <v>57000000</v>
      </c>
      <c r="L11" s="568"/>
      <c r="M11" s="568">
        <v>380137642650</v>
      </c>
      <c r="N11" s="568"/>
      <c r="O11" s="568">
        <v>-407448172350</v>
      </c>
      <c r="P11" s="568"/>
      <c r="Q11" s="568">
        <v>-27310529700</v>
      </c>
    </row>
    <row r="12" spans="1:18" x14ac:dyDescent="0.25">
      <c r="A12" s="290" t="s">
        <v>20</v>
      </c>
      <c r="C12" s="568">
        <v>4776923</v>
      </c>
      <c r="D12" s="568"/>
      <c r="E12" s="568">
        <v>29132049391</v>
      </c>
      <c r="F12" s="568"/>
      <c r="G12" s="568">
        <v>-25067333127</v>
      </c>
      <c r="H12" s="568"/>
      <c r="I12" s="568">
        <v>4064716264</v>
      </c>
      <c r="J12" s="568"/>
      <c r="K12" s="568">
        <v>4776923</v>
      </c>
      <c r="L12" s="568"/>
      <c r="M12" s="568">
        <v>29132049391</v>
      </c>
      <c r="N12" s="568"/>
      <c r="O12" s="568">
        <v>-26829026741</v>
      </c>
      <c r="P12" s="568"/>
      <c r="Q12" s="568">
        <v>2303022650</v>
      </c>
    </row>
    <row r="13" spans="1:18" ht="37.5" x14ac:dyDescent="0.25">
      <c r="A13" s="291" t="s">
        <v>21</v>
      </c>
      <c r="C13" s="568">
        <v>38137</v>
      </c>
      <c r="D13" s="568"/>
      <c r="E13" s="568">
        <v>26537059</v>
      </c>
      <c r="F13" s="568"/>
      <c r="G13" s="568">
        <v>-26537059</v>
      </c>
      <c r="H13" s="568"/>
      <c r="I13" s="568">
        <v>0</v>
      </c>
      <c r="J13" s="568"/>
      <c r="K13" s="568">
        <v>38137</v>
      </c>
      <c r="L13" s="568"/>
      <c r="M13" s="568">
        <v>26537059</v>
      </c>
      <c r="N13" s="568"/>
      <c r="O13" s="568">
        <v>-26720136</v>
      </c>
      <c r="P13" s="568"/>
      <c r="Q13" s="568">
        <v>-183077</v>
      </c>
    </row>
    <row r="14" spans="1:18" ht="37.5" x14ac:dyDescent="0.25">
      <c r="A14" s="292" t="s">
        <v>22</v>
      </c>
      <c r="C14" s="568">
        <v>108053</v>
      </c>
      <c r="D14" s="568"/>
      <c r="E14" s="568">
        <v>53705042</v>
      </c>
      <c r="F14" s="568"/>
      <c r="G14" s="568">
        <v>-54075554</v>
      </c>
      <c r="H14" s="568"/>
      <c r="I14" s="568">
        <v>-370512</v>
      </c>
      <c r="J14" s="568"/>
      <c r="K14" s="568">
        <v>108053</v>
      </c>
      <c r="L14" s="568"/>
      <c r="M14" s="568">
        <v>53705042</v>
      </c>
      <c r="N14" s="568"/>
      <c r="O14" s="568">
        <v>-54075554</v>
      </c>
      <c r="P14" s="568"/>
      <c r="Q14" s="568">
        <v>-370512</v>
      </c>
    </row>
    <row r="15" spans="1:18" x14ac:dyDescent="0.25">
      <c r="A15" s="293" t="s">
        <v>23</v>
      </c>
      <c r="C15" s="568">
        <v>27200000</v>
      </c>
      <c r="D15" s="568"/>
      <c r="E15" s="568">
        <v>47668276080</v>
      </c>
      <c r="F15" s="568"/>
      <c r="G15" s="568">
        <v>-57158670240</v>
      </c>
      <c r="H15" s="568"/>
      <c r="I15" s="568">
        <v>-9490394160</v>
      </c>
      <c r="J15" s="568"/>
      <c r="K15" s="568">
        <v>27200000</v>
      </c>
      <c r="L15" s="568"/>
      <c r="M15" s="568">
        <v>47668276080</v>
      </c>
      <c r="N15" s="568"/>
      <c r="O15" s="568">
        <v>-64999736640</v>
      </c>
      <c r="P15" s="568"/>
      <c r="Q15" s="568">
        <v>-17331460560</v>
      </c>
    </row>
    <row r="16" spans="1:18" x14ac:dyDescent="0.25">
      <c r="A16" s="294" t="s">
        <v>24</v>
      </c>
      <c r="C16" s="568">
        <v>5900000</v>
      </c>
      <c r="D16" s="568"/>
      <c r="E16" s="568">
        <v>58355705250</v>
      </c>
      <c r="F16" s="568"/>
      <c r="G16" s="568">
        <v>-69491100150</v>
      </c>
      <c r="H16" s="568"/>
      <c r="I16" s="568">
        <v>-11135394900</v>
      </c>
      <c r="J16" s="568"/>
      <c r="K16" s="568">
        <v>5900000</v>
      </c>
      <c r="L16" s="568"/>
      <c r="M16" s="568">
        <v>58355705250</v>
      </c>
      <c r="N16" s="568"/>
      <c r="O16" s="568">
        <v>-67854073919</v>
      </c>
      <c r="P16" s="568"/>
      <c r="Q16" s="568">
        <v>-9498368669</v>
      </c>
    </row>
    <row r="17" spans="1:17" x14ac:dyDescent="0.25">
      <c r="A17" s="295" t="s">
        <v>25</v>
      </c>
      <c r="C17" s="568">
        <v>10173821</v>
      </c>
      <c r="D17" s="568"/>
      <c r="E17" s="568">
        <v>24282001523</v>
      </c>
      <c r="F17" s="568"/>
      <c r="G17" s="568">
        <v>-24228168423</v>
      </c>
      <c r="H17" s="568"/>
      <c r="I17" s="568">
        <v>53833100</v>
      </c>
      <c r="J17" s="568"/>
      <c r="K17" s="568">
        <v>10173821</v>
      </c>
      <c r="L17" s="568"/>
      <c r="M17" s="568">
        <v>24282001523</v>
      </c>
      <c r="N17" s="568"/>
      <c r="O17" s="568">
        <v>-27808271938</v>
      </c>
      <c r="P17" s="568"/>
      <c r="Q17" s="568">
        <v>-3526270415</v>
      </c>
    </row>
    <row r="18" spans="1:17" x14ac:dyDescent="0.25">
      <c r="A18" s="296" t="s">
        <v>26</v>
      </c>
      <c r="C18" s="568">
        <v>4624464</v>
      </c>
      <c r="D18" s="568"/>
      <c r="E18" s="568">
        <v>5263505963</v>
      </c>
      <c r="F18" s="568"/>
      <c r="G18" s="568">
        <v>-12088644350</v>
      </c>
      <c r="H18" s="568"/>
      <c r="I18" s="568">
        <v>-6825138387</v>
      </c>
      <c r="J18" s="568"/>
      <c r="K18" s="568">
        <v>4624464</v>
      </c>
      <c r="L18" s="568"/>
      <c r="M18" s="568">
        <v>5263505963</v>
      </c>
      <c r="N18" s="568"/>
      <c r="O18" s="568">
        <v>-12088644350</v>
      </c>
      <c r="P18" s="568"/>
      <c r="Q18" s="568">
        <v>-6825138387</v>
      </c>
    </row>
    <row r="19" spans="1:17" x14ac:dyDescent="0.25">
      <c r="A19" s="297" t="s">
        <v>27</v>
      </c>
      <c r="C19" s="568">
        <v>25453</v>
      </c>
      <c r="D19" s="568"/>
      <c r="E19" s="568">
        <v>25301555</v>
      </c>
      <c r="F19" s="568"/>
      <c r="G19" s="568">
        <v>-25301555</v>
      </c>
      <c r="H19" s="568"/>
      <c r="I19" s="568">
        <v>0</v>
      </c>
      <c r="J19" s="568"/>
      <c r="K19" s="568">
        <v>25453</v>
      </c>
      <c r="L19" s="568"/>
      <c r="M19" s="568">
        <v>25301555</v>
      </c>
      <c r="N19" s="568"/>
      <c r="O19" s="568">
        <v>-25476109</v>
      </c>
      <c r="P19" s="568"/>
      <c r="Q19" s="568">
        <v>-174554</v>
      </c>
    </row>
    <row r="20" spans="1:17" ht="37.5" x14ac:dyDescent="0.25">
      <c r="A20" s="298" t="s">
        <v>28</v>
      </c>
      <c r="C20" s="568">
        <v>62000000</v>
      </c>
      <c r="D20" s="568"/>
      <c r="E20" s="568">
        <v>61631100000</v>
      </c>
      <c r="F20" s="568"/>
      <c r="G20" s="568">
        <v>-62056296000</v>
      </c>
      <c r="H20" s="568"/>
      <c r="I20" s="568">
        <v>-425196000</v>
      </c>
      <c r="J20" s="568"/>
      <c r="K20" s="568">
        <v>62000000</v>
      </c>
      <c r="L20" s="568"/>
      <c r="M20" s="568">
        <v>61631100000</v>
      </c>
      <c r="N20" s="568"/>
      <c r="O20" s="568">
        <v>-62056296000</v>
      </c>
      <c r="P20" s="568"/>
      <c r="Q20" s="568">
        <v>-425196000</v>
      </c>
    </row>
    <row r="21" spans="1:17" ht="37.5" x14ac:dyDescent="0.25">
      <c r="A21" s="299" t="s">
        <v>29</v>
      </c>
      <c r="C21" s="568">
        <v>325402</v>
      </c>
      <c r="D21" s="568"/>
      <c r="E21" s="568">
        <v>6045900354</v>
      </c>
      <c r="F21" s="568"/>
      <c r="G21" s="568">
        <v>-6641400999</v>
      </c>
      <c r="H21" s="568"/>
      <c r="I21" s="568">
        <v>-595500645</v>
      </c>
      <c r="J21" s="568"/>
      <c r="K21" s="568">
        <v>325402</v>
      </c>
      <c r="L21" s="568"/>
      <c r="M21" s="568">
        <v>6045900354</v>
      </c>
      <c r="N21" s="568"/>
      <c r="O21" s="568">
        <v>-4792470154</v>
      </c>
      <c r="P21" s="568"/>
      <c r="Q21" s="568">
        <v>1253430200</v>
      </c>
    </row>
    <row r="22" spans="1:17" ht="37.5" x14ac:dyDescent="0.25">
      <c r="A22" s="300" t="s">
        <v>30</v>
      </c>
      <c r="C22" s="568">
        <v>1739508</v>
      </c>
      <c r="D22" s="568"/>
      <c r="E22" s="568">
        <v>17580348648</v>
      </c>
      <c r="F22" s="568"/>
      <c r="G22" s="568">
        <v>-18657614037</v>
      </c>
      <c r="H22" s="568"/>
      <c r="I22" s="568">
        <v>-1077265389</v>
      </c>
      <c r="J22" s="568"/>
      <c r="K22" s="568">
        <v>1739508</v>
      </c>
      <c r="L22" s="568"/>
      <c r="M22" s="568">
        <v>17580348648</v>
      </c>
      <c r="N22" s="568"/>
      <c r="O22" s="568">
        <v>-22242158420</v>
      </c>
      <c r="P22" s="568"/>
      <c r="Q22" s="568">
        <v>-4661809772</v>
      </c>
    </row>
    <row r="23" spans="1:17" x14ac:dyDescent="0.25">
      <c r="A23" s="301" t="s">
        <v>31</v>
      </c>
      <c r="C23" s="568">
        <v>600000</v>
      </c>
      <c r="D23" s="568"/>
      <c r="E23" s="568">
        <v>67607129790</v>
      </c>
      <c r="F23" s="568"/>
      <c r="G23" s="568">
        <v>-70629018579</v>
      </c>
      <c r="H23" s="568"/>
      <c r="I23" s="568">
        <v>-3021888789</v>
      </c>
      <c r="J23" s="568"/>
      <c r="K23" s="568">
        <v>600000</v>
      </c>
      <c r="L23" s="568"/>
      <c r="M23" s="568">
        <v>67607129790</v>
      </c>
      <c r="N23" s="568"/>
      <c r="O23" s="568">
        <v>-60177997710</v>
      </c>
      <c r="P23" s="568"/>
      <c r="Q23" s="568">
        <v>7429132080</v>
      </c>
    </row>
    <row r="24" spans="1:17" x14ac:dyDescent="0.25">
      <c r="A24" s="302" t="s">
        <v>32</v>
      </c>
      <c r="C24" s="568">
        <v>1316253</v>
      </c>
      <c r="D24" s="568"/>
      <c r="E24" s="568">
        <v>36252428811</v>
      </c>
      <c r="F24" s="568"/>
      <c r="G24" s="568">
        <v>-45882409539</v>
      </c>
      <c r="H24" s="568"/>
      <c r="I24" s="568">
        <v>-9629980728</v>
      </c>
      <c r="J24" s="568"/>
      <c r="K24" s="568">
        <v>1316253</v>
      </c>
      <c r="L24" s="568"/>
      <c r="M24" s="568">
        <v>36252428811</v>
      </c>
      <c r="N24" s="568"/>
      <c r="O24" s="568">
        <v>-49305246910</v>
      </c>
      <c r="P24" s="568"/>
      <c r="Q24" s="568">
        <v>-13052818099</v>
      </c>
    </row>
    <row r="25" spans="1:17" x14ac:dyDescent="0.25">
      <c r="A25" s="303" t="s">
        <v>33</v>
      </c>
      <c r="C25" s="568">
        <v>1394767</v>
      </c>
      <c r="D25" s="568"/>
      <c r="E25" s="568">
        <v>6885200765</v>
      </c>
      <c r="F25" s="568"/>
      <c r="G25" s="568">
        <v>-8275828306</v>
      </c>
      <c r="H25" s="568"/>
      <c r="I25" s="568">
        <v>-1390627541</v>
      </c>
      <c r="J25" s="568"/>
      <c r="K25" s="568">
        <v>1394767</v>
      </c>
      <c r="L25" s="568"/>
      <c r="M25" s="568">
        <v>6885200765</v>
      </c>
      <c r="N25" s="568"/>
      <c r="O25" s="568">
        <v>-6125416226</v>
      </c>
      <c r="P25" s="568"/>
      <c r="Q25" s="568">
        <v>759784539</v>
      </c>
    </row>
    <row r="26" spans="1:17" x14ac:dyDescent="0.25">
      <c r="A26" s="304" t="s">
        <v>34</v>
      </c>
      <c r="C26" s="568">
        <v>0</v>
      </c>
      <c r="D26" s="568"/>
      <c r="E26" s="568">
        <v>1</v>
      </c>
      <c r="F26" s="568"/>
      <c r="G26" s="568">
        <v>-1</v>
      </c>
      <c r="H26" s="568"/>
      <c r="I26" s="568">
        <v>0</v>
      </c>
      <c r="J26" s="568"/>
      <c r="K26" s="568">
        <v>0</v>
      </c>
      <c r="L26" s="568"/>
      <c r="M26" s="568">
        <v>1</v>
      </c>
      <c r="N26" s="568"/>
      <c r="O26" s="568">
        <v>-1</v>
      </c>
      <c r="P26" s="568"/>
      <c r="Q26" s="568">
        <v>0</v>
      </c>
    </row>
    <row r="27" spans="1:17" x14ac:dyDescent="0.25">
      <c r="A27" s="305" t="s">
        <v>35</v>
      </c>
      <c r="C27" s="568">
        <v>19284790</v>
      </c>
      <c r="D27" s="568"/>
      <c r="E27" s="568">
        <v>280266065203</v>
      </c>
      <c r="F27" s="568"/>
      <c r="G27" s="568">
        <v>-275277995898</v>
      </c>
      <c r="H27" s="568"/>
      <c r="I27" s="568">
        <v>4988069305</v>
      </c>
      <c r="J27" s="568"/>
      <c r="K27" s="568">
        <v>19284790</v>
      </c>
      <c r="L27" s="568"/>
      <c r="M27" s="568">
        <v>280266065203</v>
      </c>
      <c r="N27" s="568"/>
      <c r="O27" s="568">
        <v>-303729348105</v>
      </c>
      <c r="P27" s="568"/>
      <c r="Q27" s="568">
        <v>-23463282902</v>
      </c>
    </row>
    <row r="28" spans="1:17" x14ac:dyDescent="0.25">
      <c r="A28" s="306" t="s">
        <v>36</v>
      </c>
      <c r="C28" s="568">
        <v>0</v>
      </c>
      <c r="D28" s="568"/>
      <c r="E28" s="568">
        <v>0</v>
      </c>
      <c r="F28" s="568"/>
      <c r="G28" s="568">
        <v>-1757480400</v>
      </c>
      <c r="H28" s="568"/>
      <c r="I28" s="568">
        <v>-1757480400</v>
      </c>
      <c r="J28" s="568"/>
      <c r="K28" s="568">
        <v>0</v>
      </c>
      <c r="L28" s="568">
        <v>0</v>
      </c>
      <c r="M28" s="568">
        <v>0</v>
      </c>
      <c r="N28" s="568">
        <v>0</v>
      </c>
      <c r="O28" s="568">
        <v>0</v>
      </c>
      <c r="P28" s="568">
        <v>0</v>
      </c>
      <c r="Q28" s="568">
        <v>0</v>
      </c>
    </row>
    <row r="29" spans="1:17" x14ac:dyDescent="0.25">
      <c r="A29" s="307" t="s">
        <v>37</v>
      </c>
      <c r="C29" s="568">
        <v>5033442</v>
      </c>
      <c r="D29" s="568"/>
      <c r="E29" s="568">
        <v>45831996064</v>
      </c>
      <c r="F29" s="568"/>
      <c r="G29" s="568">
        <v>-47029242469</v>
      </c>
      <c r="H29" s="568"/>
      <c r="I29" s="568">
        <v>-1197246405</v>
      </c>
      <c r="J29" s="568"/>
      <c r="K29" s="568">
        <v>5033442</v>
      </c>
      <c r="L29" s="568"/>
      <c r="M29" s="568">
        <v>45831996064</v>
      </c>
      <c r="N29" s="568"/>
      <c r="O29" s="568">
        <v>-54237864338</v>
      </c>
      <c r="P29" s="568"/>
      <c r="Q29" s="568">
        <v>-8405868274</v>
      </c>
    </row>
    <row r="30" spans="1:17" x14ac:dyDescent="0.25">
      <c r="A30" s="308" t="s">
        <v>38</v>
      </c>
      <c r="C30" s="568">
        <v>10794653</v>
      </c>
      <c r="D30" s="568"/>
      <c r="E30" s="568">
        <v>98290691302</v>
      </c>
      <c r="F30" s="568"/>
      <c r="G30" s="568">
        <v>-108699203372</v>
      </c>
      <c r="H30" s="568"/>
      <c r="I30" s="568">
        <v>-10408512070</v>
      </c>
      <c r="J30" s="568"/>
      <c r="K30" s="568">
        <v>10794653</v>
      </c>
      <c r="L30" s="568"/>
      <c r="M30" s="568">
        <v>98290691302</v>
      </c>
      <c r="N30" s="568"/>
      <c r="O30" s="568">
        <v>-122541451383</v>
      </c>
      <c r="P30" s="568"/>
      <c r="Q30" s="568">
        <v>-24250760081</v>
      </c>
    </row>
    <row r="31" spans="1:17" x14ac:dyDescent="0.25">
      <c r="A31" s="309" t="s">
        <v>39</v>
      </c>
      <c r="C31" s="568">
        <v>7655956</v>
      </c>
      <c r="D31" s="568"/>
      <c r="E31" s="568">
        <v>103273169549</v>
      </c>
      <c r="F31" s="568"/>
      <c r="G31" s="568">
        <v>-102283817151</v>
      </c>
      <c r="H31" s="568"/>
      <c r="I31" s="568">
        <v>989352398</v>
      </c>
      <c r="J31" s="568"/>
      <c r="K31" s="568">
        <v>7655956</v>
      </c>
      <c r="L31" s="568"/>
      <c r="M31" s="568">
        <v>103273169549</v>
      </c>
      <c r="N31" s="568"/>
      <c r="O31" s="568">
        <v>-115449814448</v>
      </c>
      <c r="P31" s="568"/>
      <c r="Q31" s="568">
        <v>-12176644899</v>
      </c>
    </row>
    <row r="32" spans="1:17" x14ac:dyDescent="0.25">
      <c r="A32" s="310" t="s">
        <v>40</v>
      </c>
      <c r="C32" s="568">
        <v>1000000</v>
      </c>
      <c r="D32" s="568"/>
      <c r="E32" s="568">
        <v>19871059500</v>
      </c>
      <c r="F32" s="568"/>
      <c r="G32" s="568">
        <v>-21205939621</v>
      </c>
      <c r="H32" s="568"/>
      <c r="I32" s="568">
        <v>-1334880121</v>
      </c>
      <c r="J32" s="568"/>
      <c r="K32" s="568">
        <v>1000000</v>
      </c>
      <c r="L32" s="568"/>
      <c r="M32" s="568">
        <v>19871059500</v>
      </c>
      <c r="N32" s="568"/>
      <c r="O32" s="568">
        <v>-19105640999</v>
      </c>
      <c r="P32" s="568"/>
      <c r="Q32" s="568">
        <v>765418501</v>
      </c>
    </row>
    <row r="33" spans="1:17" x14ac:dyDescent="0.25">
      <c r="A33" s="311" t="s">
        <v>41</v>
      </c>
      <c r="C33" s="568">
        <v>418421</v>
      </c>
      <c r="D33" s="568"/>
      <c r="E33" s="568">
        <v>27617844631</v>
      </c>
      <c r="F33" s="568"/>
      <c r="G33" s="568">
        <v>-32228381388</v>
      </c>
      <c r="H33" s="568"/>
      <c r="I33" s="568">
        <v>-4610536757</v>
      </c>
      <c r="J33" s="568"/>
      <c r="K33" s="568">
        <v>418421</v>
      </c>
      <c r="L33" s="568"/>
      <c r="M33" s="568">
        <v>27617844631</v>
      </c>
      <c r="N33" s="568"/>
      <c r="O33" s="568">
        <v>-31889312364</v>
      </c>
      <c r="P33" s="568"/>
      <c r="Q33" s="568">
        <v>-4271467733</v>
      </c>
    </row>
    <row r="34" spans="1:17" ht="37.5" x14ac:dyDescent="0.25">
      <c r="A34" s="312" t="s">
        <v>42</v>
      </c>
      <c r="C34" s="568">
        <v>303736</v>
      </c>
      <c r="D34" s="568"/>
      <c r="E34" s="568">
        <v>8956415057</v>
      </c>
      <c r="F34" s="568"/>
      <c r="G34" s="568">
        <v>-9856464723</v>
      </c>
      <c r="H34" s="568"/>
      <c r="I34" s="568">
        <v>-900049666</v>
      </c>
      <c r="J34" s="568"/>
      <c r="K34" s="568">
        <v>303736</v>
      </c>
      <c r="L34" s="568"/>
      <c r="M34" s="568">
        <v>8956415057</v>
      </c>
      <c r="N34" s="568"/>
      <c r="O34" s="568">
        <v>-10311773309</v>
      </c>
      <c r="P34" s="568"/>
      <c r="Q34" s="568">
        <v>-1355358252</v>
      </c>
    </row>
    <row r="35" spans="1:17" x14ac:dyDescent="0.25">
      <c r="A35" s="313" t="s">
        <v>43</v>
      </c>
      <c r="C35" s="568">
        <v>6500000</v>
      </c>
      <c r="D35" s="568"/>
      <c r="E35" s="568">
        <v>65259382500</v>
      </c>
      <c r="F35" s="568"/>
      <c r="G35" s="568">
        <v>-68129204850</v>
      </c>
      <c r="H35" s="568"/>
      <c r="I35" s="568">
        <v>-2869822350</v>
      </c>
      <c r="J35" s="568"/>
      <c r="K35" s="568">
        <v>6500000</v>
      </c>
      <c r="L35" s="568"/>
      <c r="M35" s="568">
        <v>65259382500</v>
      </c>
      <c r="N35" s="568"/>
      <c r="O35" s="568">
        <v>-79926590250</v>
      </c>
      <c r="P35" s="568"/>
      <c r="Q35" s="568">
        <v>-14667207750</v>
      </c>
    </row>
    <row r="36" spans="1:17" x14ac:dyDescent="0.25">
      <c r="A36" s="314" t="s">
        <v>44</v>
      </c>
      <c r="C36" s="568">
        <v>5400000</v>
      </c>
      <c r="D36" s="568"/>
      <c r="E36" s="568">
        <v>67366768500</v>
      </c>
      <c r="F36" s="568"/>
      <c r="G36" s="568">
        <v>-74025840169</v>
      </c>
      <c r="H36" s="568"/>
      <c r="I36" s="568">
        <v>-6659071669</v>
      </c>
      <c r="J36" s="568"/>
      <c r="K36" s="568">
        <v>5400000</v>
      </c>
      <c r="L36" s="568"/>
      <c r="M36" s="568">
        <v>67366768500</v>
      </c>
      <c r="N36" s="568"/>
      <c r="O36" s="568">
        <v>-79501067569</v>
      </c>
      <c r="P36" s="568"/>
      <c r="Q36" s="568">
        <v>-12134299069</v>
      </c>
    </row>
    <row r="37" spans="1:17" x14ac:dyDescent="0.25">
      <c r="A37" s="315" t="s">
        <v>45</v>
      </c>
      <c r="C37" s="568">
        <v>2754000</v>
      </c>
      <c r="D37" s="568"/>
      <c r="E37" s="568">
        <v>30058998426</v>
      </c>
      <c r="F37" s="568"/>
      <c r="G37" s="568">
        <v>-27373224131</v>
      </c>
      <c r="H37" s="568"/>
      <c r="I37" s="568">
        <v>2685774295</v>
      </c>
      <c r="J37" s="568"/>
      <c r="K37" s="568">
        <v>2754000</v>
      </c>
      <c r="L37" s="568"/>
      <c r="M37" s="568">
        <v>30058998426</v>
      </c>
      <c r="N37" s="568"/>
      <c r="O37" s="568">
        <v>-27373224131</v>
      </c>
      <c r="P37" s="568"/>
      <c r="Q37" s="568">
        <v>2685774295</v>
      </c>
    </row>
    <row r="38" spans="1:17" x14ac:dyDescent="0.25">
      <c r="A38" s="316" t="s">
        <v>46</v>
      </c>
      <c r="C38" s="568">
        <v>28486164</v>
      </c>
      <c r="D38" s="568"/>
      <c r="E38" s="568">
        <v>178111862629</v>
      </c>
      <c r="F38" s="568"/>
      <c r="G38" s="568">
        <v>-183481444411</v>
      </c>
      <c r="H38" s="568"/>
      <c r="I38" s="568">
        <v>-5369581782</v>
      </c>
      <c r="J38" s="568"/>
      <c r="K38" s="568">
        <v>28486164</v>
      </c>
      <c r="L38" s="568"/>
      <c r="M38" s="568">
        <v>178111862629</v>
      </c>
      <c r="N38" s="568"/>
      <c r="O38" s="568">
        <v>-196564894732</v>
      </c>
      <c r="P38" s="568"/>
      <c r="Q38" s="568">
        <v>-18453032103</v>
      </c>
    </row>
    <row r="39" spans="1:17" x14ac:dyDescent="0.25">
      <c r="A39" s="317" t="s">
        <v>47</v>
      </c>
      <c r="C39" s="568">
        <v>15700000</v>
      </c>
      <c r="D39" s="568"/>
      <c r="E39" s="568">
        <v>157938640200</v>
      </c>
      <c r="F39" s="568"/>
      <c r="G39" s="568">
        <v>-170160484950</v>
      </c>
      <c r="H39" s="568"/>
      <c r="I39" s="568">
        <v>-12221844750</v>
      </c>
      <c r="J39" s="568"/>
      <c r="K39" s="568">
        <v>15700000</v>
      </c>
      <c r="L39" s="568"/>
      <c r="M39" s="568">
        <v>157938640200</v>
      </c>
      <c r="N39" s="568"/>
      <c r="O39" s="568">
        <v>-164649471750</v>
      </c>
      <c r="P39" s="568"/>
      <c r="Q39" s="568">
        <v>-6710831550</v>
      </c>
    </row>
    <row r="40" spans="1:17" x14ac:dyDescent="0.25">
      <c r="A40" s="318" t="s">
        <v>48</v>
      </c>
      <c r="C40" s="568">
        <v>2400000</v>
      </c>
      <c r="D40" s="568"/>
      <c r="E40" s="568">
        <v>12668173200</v>
      </c>
      <c r="F40" s="568"/>
      <c r="G40" s="568">
        <v>-16914754800</v>
      </c>
      <c r="H40" s="568"/>
      <c r="I40" s="568">
        <v>-4246581600</v>
      </c>
      <c r="J40" s="568"/>
      <c r="K40" s="568">
        <v>2400000</v>
      </c>
      <c r="L40" s="568"/>
      <c r="M40" s="568">
        <v>12668173200</v>
      </c>
      <c r="N40" s="568"/>
      <c r="O40" s="568">
        <v>-9055930451</v>
      </c>
      <c r="P40" s="568"/>
      <c r="Q40" s="568">
        <v>3612242749</v>
      </c>
    </row>
    <row r="41" spans="1:17" x14ac:dyDescent="0.25">
      <c r="A41" s="319" t="s">
        <v>49</v>
      </c>
      <c r="C41" s="568">
        <v>2400000</v>
      </c>
      <c r="D41" s="568"/>
      <c r="E41" s="568">
        <v>7288374600</v>
      </c>
      <c r="F41" s="568"/>
      <c r="G41" s="568">
        <v>-10998169200</v>
      </c>
      <c r="H41" s="568"/>
      <c r="I41" s="568">
        <v>-3709794600</v>
      </c>
      <c r="J41" s="568"/>
      <c r="K41" s="568">
        <v>2400000</v>
      </c>
      <c r="L41" s="568"/>
      <c r="M41" s="568">
        <v>7288374600</v>
      </c>
      <c r="N41" s="568"/>
      <c r="O41" s="568">
        <v>-18880850749</v>
      </c>
      <c r="P41" s="568"/>
      <c r="Q41" s="568">
        <v>-11592476149</v>
      </c>
    </row>
    <row r="42" spans="1:17" x14ac:dyDescent="0.25">
      <c r="A42" s="320" t="s">
        <v>50</v>
      </c>
      <c r="C42" s="568">
        <v>900000</v>
      </c>
      <c r="D42" s="568"/>
      <c r="E42" s="568">
        <v>14462831070</v>
      </c>
      <c r="F42" s="568"/>
      <c r="G42" s="568">
        <v>-17212980858</v>
      </c>
      <c r="H42" s="568"/>
      <c r="I42" s="568">
        <v>-2750149788</v>
      </c>
      <c r="J42" s="568"/>
      <c r="K42" s="568">
        <v>900000</v>
      </c>
      <c r="L42" s="568"/>
      <c r="M42" s="568">
        <v>14462831070</v>
      </c>
      <c r="N42" s="568"/>
      <c r="O42" s="568">
        <v>-16904317276</v>
      </c>
      <c r="P42" s="568"/>
      <c r="Q42" s="568">
        <v>-2441486206</v>
      </c>
    </row>
    <row r="43" spans="1:17" x14ac:dyDescent="0.25">
      <c r="A43" s="321" t="s">
        <v>51</v>
      </c>
      <c r="C43" s="568">
        <v>1685086</v>
      </c>
      <c r="D43" s="568"/>
      <c r="E43" s="568">
        <v>29296794823</v>
      </c>
      <c r="F43" s="568"/>
      <c r="G43" s="568">
        <v>-33249935805</v>
      </c>
      <c r="H43" s="568"/>
      <c r="I43" s="568">
        <v>-3953140982</v>
      </c>
      <c r="J43" s="568"/>
      <c r="K43" s="568">
        <v>1685086</v>
      </c>
      <c r="L43" s="568"/>
      <c r="M43" s="568">
        <v>29296794823</v>
      </c>
      <c r="N43" s="568"/>
      <c r="O43" s="568">
        <v>-34171218661</v>
      </c>
      <c r="P43" s="568"/>
      <c r="Q43" s="568">
        <v>-4874423838</v>
      </c>
    </row>
    <row r="44" spans="1:17" x14ac:dyDescent="0.25">
      <c r="A44" s="322" t="s">
        <v>52</v>
      </c>
      <c r="C44" s="568">
        <v>6800000</v>
      </c>
      <c r="D44" s="568"/>
      <c r="E44" s="568">
        <v>46640826000</v>
      </c>
      <c r="F44" s="568"/>
      <c r="G44" s="568">
        <v>-50831740800</v>
      </c>
      <c r="H44" s="568"/>
      <c r="I44" s="568">
        <v>-4190914800</v>
      </c>
      <c r="J44" s="568"/>
      <c r="K44" s="568">
        <v>6800000</v>
      </c>
      <c r="L44" s="568"/>
      <c r="M44" s="568">
        <v>46640826000</v>
      </c>
      <c r="N44" s="568"/>
      <c r="O44" s="568">
        <v>-55090251000</v>
      </c>
      <c r="P44" s="568"/>
      <c r="Q44" s="568">
        <v>-8449425000</v>
      </c>
    </row>
    <row r="45" spans="1:17" x14ac:dyDescent="0.25">
      <c r="A45" s="323" t="s">
        <v>53</v>
      </c>
      <c r="C45" s="568">
        <v>2000000</v>
      </c>
      <c r="D45" s="568"/>
      <c r="E45" s="568">
        <v>51352623000</v>
      </c>
      <c r="F45" s="568"/>
      <c r="G45" s="568">
        <v>-41036191902</v>
      </c>
      <c r="H45" s="568"/>
      <c r="I45" s="568">
        <v>10316431098</v>
      </c>
      <c r="J45" s="568"/>
      <c r="K45" s="568">
        <v>2000000</v>
      </c>
      <c r="L45" s="568"/>
      <c r="M45" s="568">
        <v>51352623000</v>
      </c>
      <c r="N45" s="568"/>
      <c r="O45" s="568">
        <v>-41036191902</v>
      </c>
      <c r="P45" s="568"/>
      <c r="Q45" s="568">
        <v>10316431098</v>
      </c>
    </row>
    <row r="46" spans="1:17" x14ac:dyDescent="0.25">
      <c r="A46" s="324" t="s">
        <v>55</v>
      </c>
      <c r="C46" s="568">
        <v>22200000</v>
      </c>
      <c r="D46" s="568"/>
      <c r="E46" s="568">
        <v>142117340400</v>
      </c>
      <c r="F46" s="568"/>
      <c r="G46" s="568">
        <v>-146641261950</v>
      </c>
      <c r="H46" s="568"/>
      <c r="I46" s="568">
        <v>-4523921550</v>
      </c>
      <c r="J46" s="568"/>
      <c r="K46" s="568">
        <v>22200000</v>
      </c>
      <c r="L46" s="568"/>
      <c r="M46" s="568">
        <v>142117340400</v>
      </c>
      <c r="N46" s="568"/>
      <c r="O46" s="568">
        <v>-149289411150</v>
      </c>
      <c r="P46" s="568"/>
      <c r="Q46" s="568">
        <v>-7172070750</v>
      </c>
    </row>
    <row r="47" spans="1:17" x14ac:dyDescent="0.25">
      <c r="A47" s="325" t="s">
        <v>56</v>
      </c>
      <c r="C47" s="568">
        <v>5505572</v>
      </c>
      <c r="D47" s="568"/>
      <c r="E47" s="568">
        <v>30866670095</v>
      </c>
      <c r="F47" s="568"/>
      <c r="G47" s="568">
        <v>-32863303954</v>
      </c>
      <c r="H47" s="568"/>
      <c r="I47" s="568">
        <v>-1996633859</v>
      </c>
      <c r="J47" s="568"/>
      <c r="K47" s="568">
        <v>5505572</v>
      </c>
      <c r="L47" s="568"/>
      <c r="M47" s="568">
        <v>30866670095</v>
      </c>
      <c r="N47" s="568"/>
      <c r="O47" s="568">
        <v>-35427953809</v>
      </c>
      <c r="P47" s="568"/>
      <c r="Q47" s="568">
        <v>-4561283714</v>
      </c>
    </row>
    <row r="48" spans="1:17" x14ac:dyDescent="0.25">
      <c r="A48" s="327" t="s">
        <v>57</v>
      </c>
      <c r="C48" s="568">
        <v>2999269</v>
      </c>
      <c r="D48" s="568"/>
      <c r="E48" s="568">
        <v>32109929474</v>
      </c>
      <c r="F48" s="568"/>
      <c r="G48" s="568">
        <v>-35061538590</v>
      </c>
      <c r="H48" s="568"/>
      <c r="I48" s="568">
        <v>-2951609116</v>
      </c>
      <c r="J48" s="568"/>
      <c r="K48" s="568">
        <v>2999269</v>
      </c>
      <c r="L48" s="568"/>
      <c r="M48" s="568">
        <v>32109929474</v>
      </c>
      <c r="N48" s="568"/>
      <c r="O48" s="568">
        <v>-36552250264</v>
      </c>
      <c r="P48" s="568"/>
      <c r="Q48" s="568">
        <v>-4442320790</v>
      </c>
    </row>
    <row r="49" spans="1:17" x14ac:dyDescent="0.25">
      <c r="A49" s="328" t="s">
        <v>58</v>
      </c>
      <c r="C49" s="568">
        <v>620000</v>
      </c>
      <c r="D49" s="568"/>
      <c r="E49" s="568">
        <v>19050173010</v>
      </c>
      <c r="F49" s="568"/>
      <c r="G49" s="568">
        <v>-20245816350</v>
      </c>
      <c r="H49" s="568"/>
      <c r="I49" s="568">
        <v>-1195643340</v>
      </c>
      <c r="J49" s="568"/>
      <c r="K49" s="568">
        <v>620000</v>
      </c>
      <c r="L49" s="568"/>
      <c r="M49" s="568">
        <v>19050173010</v>
      </c>
      <c r="N49" s="568"/>
      <c r="O49" s="568">
        <v>-23450633550</v>
      </c>
      <c r="P49" s="568"/>
      <c r="Q49" s="568">
        <v>-4400460540</v>
      </c>
    </row>
    <row r="50" spans="1:17" x14ac:dyDescent="0.25">
      <c r="A50" s="329" t="s">
        <v>59</v>
      </c>
      <c r="C50" s="568">
        <v>15925432</v>
      </c>
      <c r="D50" s="568"/>
      <c r="E50" s="568">
        <v>62942766502</v>
      </c>
      <c r="F50" s="568"/>
      <c r="G50" s="568">
        <v>-69449174206</v>
      </c>
      <c r="H50" s="568"/>
      <c r="I50" s="568">
        <v>-6506407704</v>
      </c>
      <c r="J50" s="568"/>
      <c r="K50" s="568">
        <v>15925432</v>
      </c>
      <c r="L50" s="568"/>
      <c r="M50" s="568">
        <v>62942766502</v>
      </c>
      <c r="N50" s="568"/>
      <c r="O50" s="568">
        <v>-74720789208</v>
      </c>
      <c r="P50" s="568"/>
      <c r="Q50" s="568">
        <v>-11778022706</v>
      </c>
    </row>
    <row r="51" spans="1:17" x14ac:dyDescent="0.25">
      <c r="A51" s="330" t="s">
        <v>60</v>
      </c>
      <c r="C51" s="568">
        <v>8800000</v>
      </c>
      <c r="D51" s="568"/>
      <c r="E51" s="568">
        <v>280186909200</v>
      </c>
      <c r="F51" s="568"/>
      <c r="G51" s="568">
        <v>-268306023599</v>
      </c>
      <c r="H51" s="568"/>
      <c r="I51" s="568">
        <v>11880885601</v>
      </c>
      <c r="J51" s="568"/>
      <c r="K51" s="568">
        <v>8800000</v>
      </c>
      <c r="L51" s="568"/>
      <c r="M51" s="568">
        <v>280186909200</v>
      </c>
      <c r="N51" s="568"/>
      <c r="O51" s="568">
        <v>-308179357199</v>
      </c>
      <c r="P51" s="568"/>
      <c r="Q51" s="568">
        <v>-27992447999</v>
      </c>
    </row>
    <row r="52" spans="1:17" x14ac:dyDescent="0.25">
      <c r="A52" s="331" t="s">
        <v>61</v>
      </c>
      <c r="C52" s="568">
        <v>1400000</v>
      </c>
      <c r="D52" s="568"/>
      <c r="E52" s="568">
        <v>124123047300</v>
      </c>
      <c r="F52" s="568"/>
      <c r="G52" s="568">
        <v>-126972148092</v>
      </c>
      <c r="H52" s="568"/>
      <c r="I52" s="568">
        <v>-2849100792</v>
      </c>
      <c r="J52" s="568"/>
      <c r="K52" s="568">
        <v>1400000</v>
      </c>
      <c r="L52" s="568"/>
      <c r="M52" s="568">
        <v>124123047300</v>
      </c>
      <c r="N52" s="568"/>
      <c r="O52" s="568">
        <v>-147027426901</v>
      </c>
      <c r="P52" s="568"/>
      <c r="Q52" s="568">
        <v>-22904379601</v>
      </c>
    </row>
    <row r="53" spans="1:17" x14ac:dyDescent="0.25">
      <c r="A53" s="332" t="s">
        <v>62</v>
      </c>
      <c r="C53" s="568">
        <v>10072696</v>
      </c>
      <c r="D53" s="568"/>
      <c r="E53" s="568">
        <v>143482900365</v>
      </c>
      <c r="F53" s="568"/>
      <c r="G53" s="568">
        <v>-141856285669</v>
      </c>
      <c r="H53" s="568"/>
      <c r="I53" s="568">
        <v>1626614696</v>
      </c>
      <c r="J53" s="568"/>
      <c r="K53" s="568">
        <v>10072696</v>
      </c>
      <c r="L53" s="568"/>
      <c r="M53" s="568">
        <v>143482900365</v>
      </c>
      <c r="N53" s="568"/>
      <c r="O53" s="568">
        <v>-143345452361</v>
      </c>
      <c r="P53" s="568"/>
      <c r="Q53" s="568">
        <v>137448004</v>
      </c>
    </row>
    <row r="54" spans="1:17" x14ac:dyDescent="0.25">
      <c r="A54" s="333" t="s">
        <v>63</v>
      </c>
      <c r="C54" s="568">
        <v>680000</v>
      </c>
      <c r="D54" s="568"/>
      <c r="E54" s="568">
        <v>116946125586</v>
      </c>
      <c r="F54" s="568"/>
      <c r="G54" s="568">
        <v>-122629447339</v>
      </c>
      <c r="H54" s="568"/>
      <c r="I54" s="568">
        <v>-5683321753</v>
      </c>
      <c r="J54" s="568"/>
      <c r="K54" s="568">
        <v>680000</v>
      </c>
      <c r="L54" s="568"/>
      <c r="M54" s="568">
        <v>116946125586</v>
      </c>
      <c r="N54" s="568"/>
      <c r="O54" s="568">
        <v>-125050814046</v>
      </c>
      <c r="P54" s="568"/>
      <c r="Q54" s="568">
        <v>-8104688460</v>
      </c>
    </row>
    <row r="55" spans="1:17" x14ac:dyDescent="0.25">
      <c r="A55" s="334" t="s">
        <v>64</v>
      </c>
      <c r="C55" s="568">
        <v>1444055</v>
      </c>
      <c r="D55" s="568"/>
      <c r="E55" s="568">
        <v>30489231417</v>
      </c>
      <c r="F55" s="568"/>
      <c r="G55" s="568">
        <v>-34824329293</v>
      </c>
      <c r="H55" s="568"/>
      <c r="I55" s="568">
        <v>-4335097876</v>
      </c>
      <c r="J55" s="568"/>
      <c r="K55" s="568">
        <v>1444055</v>
      </c>
      <c r="L55" s="568"/>
      <c r="M55" s="568">
        <v>30489231417</v>
      </c>
      <c r="N55" s="568"/>
      <c r="O55" s="568">
        <v>-37078006003</v>
      </c>
      <c r="P55" s="568"/>
      <c r="Q55" s="568">
        <v>-6588774586</v>
      </c>
    </row>
    <row r="56" spans="1:17" x14ac:dyDescent="0.25">
      <c r="A56" s="335" t="s">
        <v>65</v>
      </c>
      <c r="C56" s="568">
        <v>1500000</v>
      </c>
      <c r="D56" s="568"/>
      <c r="E56" s="568">
        <v>46118949750</v>
      </c>
      <c r="F56" s="568"/>
      <c r="G56" s="568">
        <v>-45537430500</v>
      </c>
      <c r="H56" s="568"/>
      <c r="I56" s="568">
        <v>581519250</v>
      </c>
      <c r="J56" s="568"/>
      <c r="K56" s="568">
        <v>1500000</v>
      </c>
      <c r="L56" s="568"/>
      <c r="M56" s="568">
        <v>46118949750</v>
      </c>
      <c r="N56" s="568"/>
      <c r="O56" s="568">
        <v>-47207434501</v>
      </c>
      <c r="P56" s="568"/>
      <c r="Q56" s="568">
        <v>-1088484751</v>
      </c>
    </row>
    <row r="57" spans="1:17" x14ac:dyDescent="0.25">
      <c r="A57" s="336" t="s">
        <v>66</v>
      </c>
      <c r="C57" s="568">
        <v>8951479</v>
      </c>
      <c r="D57" s="568"/>
      <c r="E57" s="568">
        <v>249328059953</v>
      </c>
      <c r="F57" s="568"/>
      <c r="G57" s="568">
        <v>-251997525263</v>
      </c>
      <c r="H57" s="568"/>
      <c r="I57" s="568">
        <v>-2669465310</v>
      </c>
      <c r="J57" s="568"/>
      <c r="K57" s="568">
        <v>8951479</v>
      </c>
      <c r="L57" s="568"/>
      <c r="M57" s="568">
        <v>249328059953</v>
      </c>
      <c r="N57" s="568"/>
      <c r="O57" s="568">
        <v>-249417042130</v>
      </c>
      <c r="P57" s="568"/>
      <c r="Q57" s="568">
        <v>-88982177</v>
      </c>
    </row>
    <row r="58" spans="1:17" x14ac:dyDescent="0.25">
      <c r="A58" s="337" t="s">
        <v>67</v>
      </c>
      <c r="C58" s="568">
        <v>0</v>
      </c>
      <c r="D58" s="568"/>
      <c r="E58" s="568">
        <v>1</v>
      </c>
      <c r="F58" s="568"/>
      <c r="G58" s="568">
        <v>-1</v>
      </c>
      <c r="H58" s="568"/>
      <c r="I58" s="568">
        <v>0</v>
      </c>
      <c r="J58" s="568"/>
      <c r="K58" s="568">
        <v>0</v>
      </c>
      <c r="L58" s="568"/>
      <c r="M58" s="568">
        <v>1</v>
      </c>
      <c r="N58" s="568"/>
      <c r="O58" s="568">
        <v>-1</v>
      </c>
      <c r="P58" s="568"/>
      <c r="Q58" s="568">
        <v>0</v>
      </c>
    </row>
    <row r="59" spans="1:17" x14ac:dyDescent="0.25">
      <c r="A59" s="338" t="s">
        <v>68</v>
      </c>
      <c r="C59" s="568">
        <v>9107693</v>
      </c>
      <c r="D59" s="568"/>
      <c r="E59" s="568">
        <v>75234603503</v>
      </c>
      <c r="F59" s="568"/>
      <c r="G59" s="568">
        <v>-75234603503</v>
      </c>
      <c r="H59" s="568"/>
      <c r="I59" s="568">
        <v>0</v>
      </c>
      <c r="J59" s="568"/>
      <c r="K59" s="568">
        <v>9107693</v>
      </c>
      <c r="L59" s="568"/>
      <c r="M59" s="568">
        <v>75234603503</v>
      </c>
      <c r="N59" s="568"/>
      <c r="O59" s="568">
        <v>-80877612406</v>
      </c>
      <c r="P59" s="568"/>
      <c r="Q59" s="568">
        <v>-5643008903</v>
      </c>
    </row>
    <row r="60" spans="1:17" x14ac:dyDescent="0.25">
      <c r="A60" s="339" t="s">
        <v>69</v>
      </c>
      <c r="C60" s="340">
        <f>SUM(C9:$C$59)</f>
        <v>429873433</v>
      </c>
      <c r="E60" s="341">
        <f>SUM(E9:$E$59)</f>
        <v>3392206262941</v>
      </c>
      <c r="G60" s="342">
        <f>SUM(G9:$G$59)</f>
        <v>-3563102270808</v>
      </c>
      <c r="I60" s="343">
        <f>SUM(I9:$I$59)</f>
        <v>-170896007865</v>
      </c>
      <c r="K60" s="344">
        <f>SUM(K9:$K$59)</f>
        <v>429873433</v>
      </c>
      <c r="M60" s="345">
        <f>SUM(M9:$M$59)</f>
        <v>3392206262941</v>
      </c>
      <c r="O60" s="346">
        <f>SUM(O9:$O$59)</f>
        <v>-3710705081486</v>
      </c>
      <c r="Q60" s="347">
        <f>SUM(Q9:$Q$59)</f>
        <v>-318498818543</v>
      </c>
    </row>
    <row r="61" spans="1:17" x14ac:dyDescent="0.25">
      <c r="C61" s="348"/>
      <c r="E61" s="349"/>
      <c r="G61" s="350"/>
      <c r="I61" s="351"/>
      <c r="K61" s="352"/>
      <c r="M61" s="353"/>
      <c r="O61" s="354"/>
      <c r="Q61" s="355"/>
    </row>
    <row r="63" spans="1:17" x14ac:dyDescent="0.25">
      <c r="A63" s="632" t="s">
        <v>135</v>
      </c>
      <c r="B63" s="624"/>
      <c r="C63" s="624"/>
      <c r="D63" s="624"/>
      <c r="E63" s="624"/>
      <c r="F63" s="624"/>
      <c r="G63" s="624"/>
      <c r="H63" s="624"/>
      <c r="I63" s="624"/>
      <c r="J63" s="624"/>
      <c r="K63" s="624"/>
      <c r="L63" s="624"/>
      <c r="M63" s="624"/>
      <c r="N63" s="624"/>
      <c r="O63" s="624"/>
      <c r="P63" s="624"/>
      <c r="Q63" s="625"/>
    </row>
  </sheetData>
  <mergeCells count="7">
    <mergeCell ref="A63:Q6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58"/>
  <sheetViews>
    <sheetView rightToLeft="1" view="pageBreakPreview" topLeftCell="A30" zoomScale="90" zoomScaleNormal="100" zoomScaleSheetLayoutView="90" workbookViewId="0">
      <selection activeCell="Z43" sqref="Z43"/>
    </sheetView>
  </sheetViews>
  <sheetFormatPr defaultRowHeight="15" x14ac:dyDescent="0.2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0.57031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  <col min="18" max="18" width="1.42578125" customWidth="1"/>
    <col min="19" max="19" width="17" customWidth="1"/>
    <col min="20" max="20" width="1.42578125" customWidth="1"/>
    <col min="21" max="21" width="10.5703125" customWidth="1"/>
  </cols>
  <sheetData>
    <row r="1" spans="1:21" ht="20.100000000000001" customHeight="1" x14ac:dyDescent="0.25">
      <c r="A1" s="639" t="s">
        <v>0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</row>
    <row r="2" spans="1:21" ht="20.100000000000001" customHeight="1" x14ac:dyDescent="0.25">
      <c r="A2" s="640" t="s">
        <v>97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</row>
    <row r="3" spans="1:21" ht="20.100000000000001" customHeight="1" x14ac:dyDescent="0.25">
      <c r="A3" s="641" t="s">
        <v>2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</row>
    <row r="5" spans="1:21" ht="21" x14ac:dyDescent="0.25">
      <c r="A5" s="642" t="s">
        <v>138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</row>
    <row r="7" spans="1:21" ht="21" x14ac:dyDescent="0.25">
      <c r="C7" s="643" t="s">
        <v>113</v>
      </c>
      <c r="D7" s="603"/>
      <c r="E7" s="603"/>
      <c r="F7" s="603"/>
      <c r="G7" s="603"/>
      <c r="H7" s="603"/>
      <c r="I7" s="603"/>
      <c r="J7" s="603"/>
      <c r="K7" s="603"/>
      <c r="M7" s="644" t="s">
        <v>7</v>
      </c>
      <c r="N7" s="603"/>
      <c r="O7" s="603"/>
      <c r="P7" s="603"/>
      <c r="Q7" s="603"/>
      <c r="R7" s="603"/>
      <c r="S7" s="603"/>
      <c r="T7" s="603"/>
      <c r="U7" s="603"/>
    </row>
    <row r="8" spans="1:21" ht="63" x14ac:dyDescent="0.25">
      <c r="A8" s="356" t="s">
        <v>139</v>
      </c>
      <c r="C8" s="357" t="s">
        <v>111</v>
      </c>
      <c r="E8" s="358" t="s">
        <v>140</v>
      </c>
      <c r="G8" s="359" t="s">
        <v>141</v>
      </c>
      <c r="I8" s="360" t="s">
        <v>142</v>
      </c>
      <c r="K8" s="361" t="s">
        <v>143</v>
      </c>
      <c r="M8" s="362" t="s">
        <v>111</v>
      </c>
      <c r="O8" s="363" t="s">
        <v>140</v>
      </c>
      <c r="Q8" s="364" t="s">
        <v>141</v>
      </c>
      <c r="S8" s="365" t="s">
        <v>142</v>
      </c>
      <c r="U8" s="366" t="s">
        <v>143</v>
      </c>
    </row>
    <row r="9" spans="1:21" ht="18.75" x14ac:dyDescent="0.25">
      <c r="A9" s="367" t="s">
        <v>18</v>
      </c>
      <c r="C9" s="568">
        <v>0</v>
      </c>
      <c r="D9" s="568"/>
      <c r="E9" s="568">
        <v>-27921172531</v>
      </c>
      <c r="F9" s="568"/>
      <c r="G9" s="568">
        <v>1984152752</v>
      </c>
      <c r="H9" s="568"/>
      <c r="I9" s="568">
        <v>-25937019779</v>
      </c>
      <c r="K9" s="368">
        <v>0.14221429386206569</v>
      </c>
      <c r="M9" s="568">
        <v>0</v>
      </c>
      <c r="N9" s="568"/>
      <c r="O9" s="568">
        <v>-7117694131</v>
      </c>
      <c r="P9" s="568"/>
      <c r="Q9" s="568">
        <v>1984152752</v>
      </c>
      <c r="R9" s="568"/>
      <c r="S9" s="568">
        <v>-5133541379</v>
      </c>
      <c r="U9" s="369">
        <v>1.5090261751591264E-2</v>
      </c>
    </row>
    <row r="10" spans="1:21" ht="18.75" x14ac:dyDescent="0.25">
      <c r="A10" s="370" t="s">
        <v>144</v>
      </c>
      <c r="C10" s="568">
        <v>0</v>
      </c>
      <c r="D10" s="568"/>
      <c r="E10" s="568">
        <v>-37679465250</v>
      </c>
      <c r="F10" s="568"/>
      <c r="G10" s="568">
        <v>0</v>
      </c>
      <c r="H10" s="568"/>
      <c r="I10" s="568">
        <v>-37679465250</v>
      </c>
      <c r="K10" s="371">
        <v>0.20659885327178446</v>
      </c>
      <c r="M10" s="568">
        <v>0</v>
      </c>
      <c r="N10" s="568"/>
      <c r="O10" s="568">
        <v>-27310529700</v>
      </c>
      <c r="P10" s="568"/>
      <c r="Q10" s="568">
        <v>0</v>
      </c>
      <c r="R10" s="568"/>
      <c r="S10" s="568">
        <v>-27310529700</v>
      </c>
      <c r="U10" s="372">
        <v>8.0280455794804112E-2</v>
      </c>
    </row>
    <row r="11" spans="1:21" ht="18.75" x14ac:dyDescent="0.25">
      <c r="A11" s="373" t="s">
        <v>20</v>
      </c>
      <c r="C11" s="568">
        <v>0</v>
      </c>
      <c r="D11" s="568"/>
      <c r="E11" s="568">
        <v>4064716264</v>
      </c>
      <c r="F11" s="568"/>
      <c r="G11" s="568">
        <v>0</v>
      </c>
      <c r="H11" s="568"/>
      <c r="I11" s="568">
        <v>4064716264</v>
      </c>
      <c r="K11" s="374">
        <v>-2.2287092278136085E-2</v>
      </c>
      <c r="M11" s="568">
        <v>0</v>
      </c>
      <c r="N11" s="568"/>
      <c r="O11" s="568">
        <v>2303022650</v>
      </c>
      <c r="P11" s="568"/>
      <c r="Q11" s="568">
        <v>0</v>
      </c>
      <c r="R11" s="568"/>
      <c r="S11" s="568">
        <v>2303022650</v>
      </c>
      <c r="U11" s="375">
        <v>-6.7698323715690368E-3</v>
      </c>
    </row>
    <row r="12" spans="1:21" ht="18.75" x14ac:dyDescent="0.25">
      <c r="A12" s="376" t="s">
        <v>145</v>
      </c>
      <c r="C12" s="568">
        <v>0</v>
      </c>
      <c r="D12" s="568"/>
      <c r="E12" s="568">
        <v>-11135394900</v>
      </c>
      <c r="F12" s="568"/>
      <c r="G12" s="568">
        <v>-20207601</v>
      </c>
      <c r="H12" s="568"/>
      <c r="I12" s="568">
        <v>-11155602501</v>
      </c>
      <c r="K12" s="377">
        <v>6.1166862877982342E-2</v>
      </c>
      <c r="M12" s="568">
        <v>0</v>
      </c>
      <c r="N12" s="568"/>
      <c r="O12" s="568">
        <v>-9498368669</v>
      </c>
      <c r="P12" s="568"/>
      <c r="Q12" s="568">
        <v>-20207601</v>
      </c>
      <c r="R12" s="568"/>
      <c r="S12" s="568">
        <v>-9518576270</v>
      </c>
      <c r="U12" s="378">
        <v>2.7980257060821721E-2</v>
      </c>
    </row>
    <row r="13" spans="1:21" ht="37.5" x14ac:dyDescent="0.25">
      <c r="A13" s="379" t="s">
        <v>22</v>
      </c>
      <c r="C13" s="568">
        <v>0</v>
      </c>
      <c r="D13" s="568"/>
      <c r="E13" s="568">
        <v>-370512</v>
      </c>
      <c r="F13" s="568"/>
      <c r="G13" s="568">
        <v>0</v>
      </c>
      <c r="H13" s="568"/>
      <c r="I13" s="568">
        <v>-370512</v>
      </c>
      <c r="K13" s="380">
        <v>2.0315403580053567E-6</v>
      </c>
      <c r="M13" s="568">
        <v>0</v>
      </c>
      <c r="N13" s="568"/>
      <c r="O13" s="568">
        <v>-370512</v>
      </c>
      <c r="P13" s="568"/>
      <c r="Q13" s="568">
        <v>0</v>
      </c>
      <c r="R13" s="568"/>
      <c r="S13" s="568">
        <v>-370512</v>
      </c>
      <c r="U13" s="381">
        <v>1.0891356763924085E-6</v>
      </c>
    </row>
    <row r="14" spans="1:21" ht="18.75" x14ac:dyDescent="0.25">
      <c r="A14" s="382" t="s">
        <v>23</v>
      </c>
      <c r="C14" s="568">
        <v>0</v>
      </c>
      <c r="D14" s="568"/>
      <c r="E14" s="568">
        <v>-9490394160</v>
      </c>
      <c r="F14" s="568"/>
      <c r="G14" s="568">
        <v>0</v>
      </c>
      <c r="H14" s="568"/>
      <c r="I14" s="568">
        <v>-9490394160</v>
      </c>
      <c r="K14" s="383">
        <v>5.2036421895696627E-2</v>
      </c>
      <c r="M14" s="568">
        <v>0</v>
      </c>
      <c r="N14" s="568"/>
      <c r="O14" s="568">
        <v>-17331460560</v>
      </c>
      <c r="P14" s="568"/>
      <c r="Q14" s="568">
        <v>0</v>
      </c>
      <c r="R14" s="568"/>
      <c r="S14" s="568">
        <v>-17331460560</v>
      </c>
      <c r="U14" s="384">
        <v>5.094656048895569E-2</v>
      </c>
    </row>
    <row r="15" spans="1:21" ht="18.75" x14ac:dyDescent="0.25">
      <c r="A15" s="385" t="s">
        <v>25</v>
      </c>
      <c r="C15" s="568">
        <v>0</v>
      </c>
      <c r="D15" s="568"/>
      <c r="E15" s="568">
        <v>-6771305287</v>
      </c>
      <c r="F15" s="568"/>
      <c r="G15" s="568">
        <v>0</v>
      </c>
      <c r="H15" s="568"/>
      <c r="I15" s="568">
        <v>-6771305287</v>
      </c>
      <c r="K15" s="386">
        <v>3.7127488359123446E-2</v>
      </c>
      <c r="M15" s="568">
        <v>0</v>
      </c>
      <c r="N15" s="568"/>
      <c r="O15" s="568">
        <v>-10351408802</v>
      </c>
      <c r="P15" s="568"/>
      <c r="Q15" s="568">
        <v>0</v>
      </c>
      <c r="R15" s="568"/>
      <c r="S15" s="568">
        <v>-10351408802</v>
      </c>
      <c r="U15" s="387">
        <v>3.0428403471899967E-2</v>
      </c>
    </row>
    <row r="16" spans="1:21" ht="18.75" x14ac:dyDescent="0.25">
      <c r="A16" s="388" t="s">
        <v>146</v>
      </c>
      <c r="C16" s="568">
        <v>0</v>
      </c>
      <c r="D16" s="568"/>
      <c r="E16" s="568">
        <v>-425196000</v>
      </c>
      <c r="F16" s="568"/>
      <c r="G16" s="568">
        <v>0</v>
      </c>
      <c r="H16" s="568"/>
      <c r="I16" s="568">
        <v>-425196000</v>
      </c>
      <c r="K16" s="389">
        <v>2.331376133735063E-3</v>
      </c>
      <c r="M16" s="568">
        <v>0</v>
      </c>
      <c r="N16" s="568"/>
      <c r="O16" s="568">
        <v>-425196000</v>
      </c>
      <c r="P16" s="568"/>
      <c r="Q16" s="568">
        <v>0</v>
      </c>
      <c r="R16" s="568"/>
      <c r="S16" s="568">
        <v>-425196000</v>
      </c>
      <c r="U16" s="390">
        <v>1.2498816045346615E-3</v>
      </c>
    </row>
    <row r="17" spans="1:21" ht="37.5" x14ac:dyDescent="0.25">
      <c r="A17" s="391" t="s">
        <v>29</v>
      </c>
      <c r="C17" s="568">
        <v>0</v>
      </c>
      <c r="D17" s="568"/>
      <c r="E17" s="568">
        <v>-595500645</v>
      </c>
      <c r="F17" s="568"/>
      <c r="G17" s="568">
        <v>0</v>
      </c>
      <c r="H17" s="568"/>
      <c r="I17" s="568">
        <v>-595500645</v>
      </c>
      <c r="K17" s="392">
        <v>3.2651671026463947E-3</v>
      </c>
      <c r="M17" s="568">
        <v>0</v>
      </c>
      <c r="N17" s="568"/>
      <c r="O17" s="568">
        <v>1253430200</v>
      </c>
      <c r="P17" s="568"/>
      <c r="Q17" s="568">
        <v>0</v>
      </c>
      <c r="R17" s="568"/>
      <c r="S17" s="568">
        <v>1253430200</v>
      </c>
      <c r="U17" s="393">
        <v>-3.6845110244409676E-3</v>
      </c>
    </row>
    <row r="18" spans="1:21" ht="37.5" x14ac:dyDescent="0.25">
      <c r="A18" s="394" t="s">
        <v>30</v>
      </c>
      <c r="C18" s="568">
        <v>0</v>
      </c>
      <c r="D18" s="568"/>
      <c r="E18" s="568">
        <v>-1077265389</v>
      </c>
      <c r="F18" s="568"/>
      <c r="G18" s="568">
        <v>0</v>
      </c>
      <c r="H18" s="568"/>
      <c r="I18" s="568">
        <v>-1077265389</v>
      </c>
      <c r="K18" s="395">
        <v>5.906713180776439E-3</v>
      </c>
      <c r="M18" s="568">
        <v>0</v>
      </c>
      <c r="N18" s="568"/>
      <c r="O18" s="568">
        <v>-4661809772</v>
      </c>
      <c r="P18" s="568"/>
      <c r="Q18" s="568">
        <v>0</v>
      </c>
      <c r="R18" s="568"/>
      <c r="S18" s="568">
        <v>-4661809772</v>
      </c>
      <c r="U18" s="396">
        <v>1.3703586764369195E-2</v>
      </c>
    </row>
    <row r="19" spans="1:21" ht="37.5" x14ac:dyDescent="0.25">
      <c r="A19" s="397" t="s">
        <v>31</v>
      </c>
      <c r="C19" s="568">
        <v>0</v>
      </c>
      <c r="D19" s="568"/>
      <c r="E19" s="568">
        <v>-3021888789</v>
      </c>
      <c r="F19" s="568"/>
      <c r="G19" s="568">
        <v>6069578865</v>
      </c>
      <c r="H19" s="568"/>
      <c r="I19" s="568">
        <v>3047690076</v>
      </c>
      <c r="K19" s="398">
        <v>-1.6710674385948129E-2</v>
      </c>
      <c r="M19" s="568">
        <v>0</v>
      </c>
      <c r="N19" s="568"/>
      <c r="O19" s="568">
        <v>7429132080</v>
      </c>
      <c r="P19" s="568"/>
      <c r="Q19" s="568">
        <v>6069578865</v>
      </c>
      <c r="R19" s="568"/>
      <c r="S19" s="568">
        <v>13498710945</v>
      </c>
      <c r="U19" s="399">
        <v>-3.9680031079987105E-2</v>
      </c>
    </row>
    <row r="20" spans="1:21" ht="18.75" x14ac:dyDescent="0.25">
      <c r="A20" s="400" t="s">
        <v>32</v>
      </c>
      <c r="C20" s="568">
        <v>4541072850</v>
      </c>
      <c r="D20" s="568"/>
      <c r="E20" s="568">
        <v>-9629980728</v>
      </c>
      <c r="F20" s="568"/>
      <c r="G20" s="568">
        <v>0</v>
      </c>
      <c r="H20" s="568"/>
      <c r="I20" s="568">
        <v>-5088907878</v>
      </c>
      <c r="K20" s="401">
        <v>2.7902798647084039E-2</v>
      </c>
      <c r="M20" s="568">
        <v>4541072850</v>
      </c>
      <c r="N20" s="568"/>
      <c r="O20" s="568">
        <v>-13052818099</v>
      </c>
      <c r="P20" s="568"/>
      <c r="Q20" s="568">
        <v>-81819470</v>
      </c>
      <c r="R20" s="568"/>
      <c r="S20" s="568">
        <v>-8593564719</v>
      </c>
      <c r="U20" s="402">
        <v>2.5261146529262216E-2</v>
      </c>
    </row>
    <row r="21" spans="1:21" ht="18.75" x14ac:dyDescent="0.25">
      <c r="A21" s="403" t="s">
        <v>33</v>
      </c>
      <c r="C21" s="568">
        <v>0</v>
      </c>
      <c r="D21" s="568"/>
      <c r="E21" s="568">
        <v>-1390627541</v>
      </c>
      <c r="F21" s="568"/>
      <c r="G21" s="568">
        <v>0</v>
      </c>
      <c r="H21" s="568"/>
      <c r="I21" s="568">
        <v>-1390627541</v>
      </c>
      <c r="K21" s="404">
        <v>7.6248973649848022E-3</v>
      </c>
      <c r="M21" s="568">
        <v>0</v>
      </c>
      <c r="N21" s="568"/>
      <c r="O21" s="568">
        <v>759784539</v>
      </c>
      <c r="P21" s="568"/>
      <c r="Q21" s="568">
        <v>0</v>
      </c>
      <c r="R21" s="568"/>
      <c r="S21" s="568">
        <v>759784539</v>
      </c>
      <c r="U21" s="405">
        <v>-2.233418749720007E-3</v>
      </c>
    </row>
    <row r="22" spans="1:21" ht="18.75" x14ac:dyDescent="0.25">
      <c r="A22" s="406" t="s">
        <v>35</v>
      </c>
      <c r="C22" s="568">
        <v>0</v>
      </c>
      <c r="D22" s="568"/>
      <c r="E22" s="568">
        <v>4988069305</v>
      </c>
      <c r="F22" s="568"/>
      <c r="G22" s="568">
        <v>-1922784404</v>
      </c>
      <c r="H22" s="568"/>
      <c r="I22" s="568">
        <v>3065284901</v>
      </c>
      <c r="K22" s="407">
        <v>-1.6807147906588597E-2</v>
      </c>
      <c r="M22" s="568">
        <v>0</v>
      </c>
      <c r="N22" s="568"/>
      <c r="O22" s="568">
        <v>-23463282902</v>
      </c>
      <c r="P22" s="568"/>
      <c r="Q22" s="568">
        <v>-1922784404</v>
      </c>
      <c r="R22" s="568"/>
      <c r="S22" s="568">
        <v>-25386067306</v>
      </c>
      <c r="U22" s="408">
        <v>7.4623417288140509E-2</v>
      </c>
    </row>
    <row r="23" spans="1:21" ht="37.5" x14ac:dyDescent="0.25">
      <c r="A23" s="409" t="s">
        <v>36</v>
      </c>
      <c r="C23" s="568">
        <v>0</v>
      </c>
      <c r="D23" s="568"/>
      <c r="E23" s="568">
        <v>-1757480400</v>
      </c>
      <c r="F23" s="568"/>
      <c r="G23" s="568">
        <v>-8828034440</v>
      </c>
      <c r="H23" s="568"/>
      <c r="I23" s="568">
        <v>-10585514840</v>
      </c>
      <c r="K23" s="410">
        <v>5.8041036748403878E-2</v>
      </c>
      <c r="M23" s="568">
        <v>0</v>
      </c>
      <c r="N23" s="568"/>
      <c r="O23" s="568">
        <v>0</v>
      </c>
      <c r="P23" s="568"/>
      <c r="Q23" s="568">
        <v>-8828034440</v>
      </c>
      <c r="R23" s="568"/>
      <c r="S23" s="568">
        <v>-8828034440</v>
      </c>
      <c r="U23" s="411">
        <v>2.595038017938657E-2</v>
      </c>
    </row>
    <row r="24" spans="1:21" ht="37.5" x14ac:dyDescent="0.25">
      <c r="A24" s="412" t="s">
        <v>37</v>
      </c>
      <c r="C24" s="568">
        <v>0</v>
      </c>
      <c r="D24" s="568"/>
      <c r="E24" s="568">
        <v>-1197246405</v>
      </c>
      <c r="F24" s="568"/>
      <c r="G24" s="568">
        <v>-3445698170</v>
      </c>
      <c r="H24" s="568"/>
      <c r="I24" s="568">
        <v>-4642944575</v>
      </c>
      <c r="K24" s="413">
        <v>2.5457554098368012E-2</v>
      </c>
      <c r="M24" s="568">
        <v>0</v>
      </c>
      <c r="N24" s="568"/>
      <c r="O24" s="568">
        <v>-8405868274</v>
      </c>
      <c r="P24" s="568"/>
      <c r="Q24" s="568">
        <v>-3606100880</v>
      </c>
      <c r="R24" s="568"/>
      <c r="S24" s="568">
        <v>-12011969154</v>
      </c>
      <c r="U24" s="414">
        <v>3.530969077748234E-2</v>
      </c>
    </row>
    <row r="25" spans="1:21" ht="18.75" x14ac:dyDescent="0.25">
      <c r="A25" s="415" t="s">
        <v>38</v>
      </c>
      <c r="C25" s="568">
        <v>0</v>
      </c>
      <c r="D25" s="568"/>
      <c r="E25" s="568">
        <v>-10408512070</v>
      </c>
      <c r="F25" s="568"/>
      <c r="G25" s="568">
        <v>0</v>
      </c>
      <c r="H25" s="568"/>
      <c r="I25" s="568">
        <v>-10408512070</v>
      </c>
      <c r="K25" s="416">
        <v>5.7070519543202053E-2</v>
      </c>
      <c r="M25" s="568">
        <v>0</v>
      </c>
      <c r="N25" s="568"/>
      <c r="O25" s="568">
        <v>-24250760081</v>
      </c>
      <c r="P25" s="568"/>
      <c r="Q25" s="568">
        <v>0</v>
      </c>
      <c r="R25" s="568"/>
      <c r="S25" s="568">
        <v>-24250760081</v>
      </c>
      <c r="U25" s="417">
        <v>7.1286133738853133E-2</v>
      </c>
    </row>
    <row r="26" spans="1:21" ht="18.75" x14ac:dyDescent="0.25">
      <c r="A26" s="418" t="s">
        <v>39</v>
      </c>
      <c r="C26" s="568">
        <v>0</v>
      </c>
      <c r="D26" s="568"/>
      <c r="E26" s="568">
        <v>989352398</v>
      </c>
      <c r="F26" s="568"/>
      <c r="G26" s="568">
        <v>0</v>
      </c>
      <c r="H26" s="568"/>
      <c r="I26" s="568">
        <v>989352398</v>
      </c>
      <c r="K26" s="419">
        <v>-5.4246807791012933E-3</v>
      </c>
      <c r="M26" s="568">
        <v>0</v>
      </c>
      <c r="N26" s="568"/>
      <c r="O26" s="568">
        <v>-12176644899</v>
      </c>
      <c r="P26" s="568"/>
      <c r="Q26" s="568">
        <v>0</v>
      </c>
      <c r="R26" s="568"/>
      <c r="S26" s="568">
        <v>-12176644899</v>
      </c>
      <c r="U26" s="420">
        <v>3.5793762086686894E-2</v>
      </c>
    </row>
    <row r="27" spans="1:21" ht="18.75" x14ac:dyDescent="0.25">
      <c r="A27" s="421" t="s">
        <v>40</v>
      </c>
      <c r="C27" s="568">
        <v>0</v>
      </c>
      <c r="D27" s="568"/>
      <c r="E27" s="568">
        <v>-1334880121</v>
      </c>
      <c r="F27" s="568"/>
      <c r="G27" s="568">
        <v>109971279</v>
      </c>
      <c r="H27" s="568"/>
      <c r="I27" s="568">
        <v>-1224908842</v>
      </c>
      <c r="K27" s="422">
        <v>6.7162514234373168E-3</v>
      </c>
      <c r="M27" s="568">
        <v>0</v>
      </c>
      <c r="N27" s="568"/>
      <c r="O27" s="568">
        <v>765418501</v>
      </c>
      <c r="P27" s="568"/>
      <c r="Q27" s="568">
        <v>109971279</v>
      </c>
      <c r="R27" s="568"/>
      <c r="S27" s="568">
        <v>875389780</v>
      </c>
      <c r="U27" s="423">
        <v>-2.5732452394181607E-3</v>
      </c>
    </row>
    <row r="28" spans="1:21" ht="18.75" x14ac:dyDescent="0.25">
      <c r="A28" s="424" t="s">
        <v>41</v>
      </c>
      <c r="C28" s="568">
        <v>0</v>
      </c>
      <c r="D28" s="568"/>
      <c r="E28" s="568">
        <v>-4610536757</v>
      </c>
      <c r="F28" s="568"/>
      <c r="G28" s="568">
        <v>0</v>
      </c>
      <c r="H28" s="568"/>
      <c r="I28" s="568">
        <v>-4610536757</v>
      </c>
      <c r="K28" s="425">
        <v>2.5279860015094347E-2</v>
      </c>
      <c r="M28" s="568">
        <v>0</v>
      </c>
      <c r="N28" s="568"/>
      <c r="O28" s="568">
        <v>-4271467733</v>
      </c>
      <c r="P28" s="568"/>
      <c r="Q28" s="568">
        <v>0</v>
      </c>
      <c r="R28" s="568"/>
      <c r="S28" s="568">
        <v>-4271467733</v>
      </c>
      <c r="U28" s="426">
        <v>1.2556159850610243E-2</v>
      </c>
    </row>
    <row r="29" spans="1:21" ht="37.5" x14ac:dyDescent="0.25">
      <c r="A29" s="427" t="s">
        <v>42</v>
      </c>
      <c r="C29" s="568">
        <v>0</v>
      </c>
      <c r="D29" s="568"/>
      <c r="E29" s="568">
        <v>-900049666</v>
      </c>
      <c r="F29" s="568"/>
      <c r="G29" s="568">
        <v>0</v>
      </c>
      <c r="H29" s="568"/>
      <c r="I29" s="568">
        <v>-900049666</v>
      </c>
      <c r="K29" s="428">
        <v>4.9350283410206468E-3</v>
      </c>
      <c r="M29" s="568">
        <v>0</v>
      </c>
      <c r="N29" s="568"/>
      <c r="O29" s="568">
        <v>-1355358252</v>
      </c>
      <c r="P29" s="568"/>
      <c r="Q29" s="568">
        <v>-2251553414</v>
      </c>
      <c r="R29" s="568"/>
      <c r="S29" s="568">
        <v>-3606911666</v>
      </c>
      <c r="U29" s="429">
        <v>1.0602669217290072E-2</v>
      </c>
    </row>
    <row r="30" spans="1:21" ht="18.75" x14ac:dyDescent="0.25">
      <c r="A30" s="430" t="s">
        <v>44</v>
      </c>
      <c r="C30" s="568">
        <v>0</v>
      </c>
      <c r="D30" s="568"/>
      <c r="E30" s="568">
        <v>-3973297374</v>
      </c>
      <c r="F30" s="568"/>
      <c r="G30" s="568">
        <v>0</v>
      </c>
      <c r="H30" s="568"/>
      <c r="I30" s="568">
        <v>-3973297374</v>
      </c>
      <c r="K30" s="431">
        <v>2.1785836814024118E-2</v>
      </c>
      <c r="M30" s="568">
        <v>0</v>
      </c>
      <c r="N30" s="568"/>
      <c r="O30" s="568">
        <v>-9448524774</v>
      </c>
      <c r="P30" s="568"/>
      <c r="Q30" s="568">
        <v>0</v>
      </c>
      <c r="R30" s="568"/>
      <c r="S30" s="568">
        <v>-9448524774</v>
      </c>
      <c r="U30" s="432">
        <v>2.7774337728982915E-2</v>
      </c>
    </row>
    <row r="31" spans="1:21" ht="18.75" x14ac:dyDescent="0.25">
      <c r="A31" s="433" t="s">
        <v>46</v>
      </c>
      <c r="C31" s="568">
        <v>0</v>
      </c>
      <c r="D31" s="568"/>
      <c r="E31" s="568">
        <v>-5369581782</v>
      </c>
      <c r="F31" s="568"/>
      <c r="G31" s="568">
        <v>-812454592</v>
      </c>
      <c r="H31" s="568"/>
      <c r="I31" s="568">
        <v>-6182036374</v>
      </c>
      <c r="K31" s="434">
        <v>3.3896490230918563E-2</v>
      </c>
      <c r="M31" s="568">
        <v>0</v>
      </c>
      <c r="N31" s="568"/>
      <c r="O31" s="568">
        <v>-18453032103</v>
      </c>
      <c r="P31" s="568"/>
      <c r="Q31" s="568">
        <v>-1657544638</v>
      </c>
      <c r="R31" s="568"/>
      <c r="S31" s="568">
        <v>-20110576741</v>
      </c>
      <c r="U31" s="435">
        <v>5.9115889907615599E-2</v>
      </c>
    </row>
    <row r="32" spans="1:21" ht="18.75" x14ac:dyDescent="0.25">
      <c r="A32" s="436" t="s">
        <v>47</v>
      </c>
      <c r="C32" s="568">
        <v>0</v>
      </c>
      <c r="D32" s="568"/>
      <c r="E32" s="568">
        <v>-12221844750</v>
      </c>
      <c r="F32" s="568"/>
      <c r="G32" s="568">
        <v>437958430</v>
      </c>
      <c r="H32" s="568"/>
      <c r="I32" s="568">
        <v>-11783886320</v>
      </c>
      <c r="K32" s="437">
        <v>6.4611782164213913E-2</v>
      </c>
      <c r="M32" s="568">
        <v>0</v>
      </c>
      <c r="N32" s="568"/>
      <c r="O32" s="568">
        <v>-6710831550</v>
      </c>
      <c r="P32" s="568"/>
      <c r="Q32" s="568">
        <v>791854503</v>
      </c>
      <c r="R32" s="568"/>
      <c r="S32" s="568">
        <v>-5918977047</v>
      </c>
      <c r="U32" s="438">
        <v>1.7399083078646536E-2</v>
      </c>
    </row>
    <row r="33" spans="1:21" ht="18.75" x14ac:dyDescent="0.25">
      <c r="A33" s="439" t="s">
        <v>48</v>
      </c>
      <c r="C33" s="568">
        <v>0</v>
      </c>
      <c r="D33" s="568"/>
      <c r="E33" s="568">
        <v>-7956376200</v>
      </c>
      <c r="F33" s="568"/>
      <c r="G33" s="568">
        <v>0</v>
      </c>
      <c r="H33" s="568"/>
      <c r="I33" s="568">
        <v>-7956376200</v>
      </c>
      <c r="K33" s="440">
        <v>4.3625305938197148E-2</v>
      </c>
      <c r="M33" s="568">
        <v>0</v>
      </c>
      <c r="N33" s="568"/>
      <c r="O33" s="568">
        <v>-7980233400</v>
      </c>
      <c r="P33" s="568"/>
      <c r="Q33" s="568">
        <v>0</v>
      </c>
      <c r="R33" s="568"/>
      <c r="S33" s="568">
        <v>-7980233400</v>
      </c>
      <c r="U33" s="441">
        <v>2.345823320669314E-2</v>
      </c>
    </row>
    <row r="34" spans="1:21" ht="18.75" x14ac:dyDescent="0.25">
      <c r="A34" s="442" t="s">
        <v>50</v>
      </c>
      <c r="C34" s="568">
        <v>0</v>
      </c>
      <c r="D34" s="568"/>
      <c r="E34" s="568">
        <v>-2750149788</v>
      </c>
      <c r="F34" s="568"/>
      <c r="G34" s="568">
        <v>12429691</v>
      </c>
      <c r="H34" s="568"/>
      <c r="I34" s="568">
        <v>-2737720097</v>
      </c>
      <c r="K34" s="443">
        <v>1.5011089697439868E-2</v>
      </c>
      <c r="M34" s="568">
        <v>0</v>
      </c>
      <c r="N34" s="568"/>
      <c r="O34" s="568">
        <v>-2441486206</v>
      </c>
      <c r="P34" s="568"/>
      <c r="Q34" s="568">
        <v>12429691</v>
      </c>
      <c r="R34" s="568"/>
      <c r="S34" s="568">
        <v>-2429056515</v>
      </c>
      <c r="U34" s="444">
        <v>7.1403142420755914E-3</v>
      </c>
    </row>
    <row r="35" spans="1:21" ht="18.75" x14ac:dyDescent="0.25">
      <c r="A35" s="445" t="s">
        <v>51</v>
      </c>
      <c r="C35" s="568">
        <v>0</v>
      </c>
      <c r="D35" s="568"/>
      <c r="E35" s="568">
        <v>-3953140982</v>
      </c>
      <c r="F35" s="568"/>
      <c r="G35" s="568">
        <v>0</v>
      </c>
      <c r="H35" s="568"/>
      <c r="I35" s="568">
        <v>-3953140982</v>
      </c>
      <c r="K35" s="446">
        <v>2.1675318062081464E-2</v>
      </c>
      <c r="M35" s="568">
        <v>0</v>
      </c>
      <c r="N35" s="568"/>
      <c r="O35" s="568">
        <v>-4874423838</v>
      </c>
      <c r="P35" s="568"/>
      <c r="Q35" s="568">
        <v>0</v>
      </c>
      <c r="R35" s="568"/>
      <c r="S35" s="568">
        <v>-4874423838</v>
      </c>
      <c r="U35" s="447">
        <v>1.432857479332224E-2</v>
      </c>
    </row>
    <row r="36" spans="1:21" ht="18.75" x14ac:dyDescent="0.25">
      <c r="A36" s="448" t="s">
        <v>52</v>
      </c>
      <c r="C36" s="568">
        <v>0</v>
      </c>
      <c r="D36" s="568"/>
      <c r="E36" s="568">
        <v>-4190914800</v>
      </c>
      <c r="F36" s="568"/>
      <c r="G36" s="568">
        <v>0</v>
      </c>
      <c r="H36" s="568"/>
      <c r="I36" s="568">
        <v>-4190914800</v>
      </c>
      <c r="K36" s="449">
        <v>2.2979046706076856E-2</v>
      </c>
      <c r="M36" s="568">
        <v>0</v>
      </c>
      <c r="N36" s="568"/>
      <c r="O36" s="568">
        <v>-8449425000</v>
      </c>
      <c r="P36" s="568"/>
      <c r="Q36" s="568">
        <v>0</v>
      </c>
      <c r="R36" s="568"/>
      <c r="S36" s="568">
        <v>-8449425000</v>
      </c>
      <c r="U36" s="450">
        <v>2.4837441736035339E-2</v>
      </c>
    </row>
    <row r="37" spans="1:21" ht="18.75" x14ac:dyDescent="0.25">
      <c r="A37" s="451" t="s">
        <v>53</v>
      </c>
      <c r="C37" s="568">
        <v>0</v>
      </c>
      <c r="D37" s="568"/>
      <c r="E37" s="568">
        <v>10316431098</v>
      </c>
      <c r="F37" s="568"/>
      <c r="G37" s="568">
        <v>0</v>
      </c>
      <c r="H37" s="568"/>
      <c r="I37" s="568">
        <v>10316431098</v>
      </c>
      <c r="K37" s="452">
        <v>-5.6565633842273706E-2</v>
      </c>
      <c r="M37" s="568">
        <v>0</v>
      </c>
      <c r="N37" s="568"/>
      <c r="O37" s="568">
        <v>10316431098</v>
      </c>
      <c r="P37" s="568"/>
      <c r="Q37" s="568">
        <v>0</v>
      </c>
      <c r="R37" s="568"/>
      <c r="S37" s="568">
        <v>10316431098</v>
      </c>
      <c r="U37" s="453">
        <v>-3.0325585033348194E-2</v>
      </c>
    </row>
    <row r="38" spans="1:21" ht="18.75" x14ac:dyDescent="0.25">
      <c r="A38" s="454" t="s">
        <v>55</v>
      </c>
      <c r="C38" s="568">
        <v>0</v>
      </c>
      <c r="D38" s="568"/>
      <c r="E38" s="568">
        <v>-4523921550</v>
      </c>
      <c r="F38" s="568"/>
      <c r="G38" s="568">
        <v>0</v>
      </c>
      <c r="H38" s="568"/>
      <c r="I38" s="568">
        <v>-4523921550</v>
      </c>
      <c r="K38" s="455">
        <v>2.4804943443869965E-2</v>
      </c>
      <c r="M38" s="568">
        <v>0</v>
      </c>
      <c r="N38" s="568"/>
      <c r="O38" s="568">
        <v>-7172070750</v>
      </c>
      <c r="P38" s="568"/>
      <c r="Q38" s="568">
        <v>0</v>
      </c>
      <c r="R38" s="568"/>
      <c r="S38" s="568">
        <v>-7172070750</v>
      </c>
      <c r="U38" s="456">
        <v>2.1082604955940585E-2</v>
      </c>
    </row>
    <row r="39" spans="1:21" ht="18.75" x14ac:dyDescent="0.25">
      <c r="A39" s="457" t="s">
        <v>147</v>
      </c>
      <c r="C39" s="568">
        <v>2959</v>
      </c>
      <c r="D39" s="568"/>
      <c r="E39" s="568">
        <v>0</v>
      </c>
      <c r="F39" s="568"/>
      <c r="G39" s="568">
        <v>0</v>
      </c>
      <c r="H39" s="568"/>
      <c r="I39" s="568">
        <v>2959</v>
      </c>
      <c r="K39" s="458">
        <v>-1.6224381178849405E-8</v>
      </c>
      <c r="M39" s="568">
        <v>2959</v>
      </c>
      <c r="N39" s="568"/>
      <c r="O39" s="568">
        <v>0</v>
      </c>
      <c r="P39" s="568"/>
      <c r="Q39" s="568">
        <v>0</v>
      </c>
      <c r="R39" s="568"/>
      <c r="S39" s="568">
        <v>2959</v>
      </c>
      <c r="U39" s="459">
        <v>-8.6981055038571929E-9</v>
      </c>
    </row>
    <row r="40" spans="1:21" ht="18.75" x14ac:dyDescent="0.25">
      <c r="A40" s="460" t="s">
        <v>56</v>
      </c>
      <c r="C40" s="568">
        <v>0</v>
      </c>
      <c r="D40" s="568"/>
      <c r="E40" s="568">
        <v>-1996633859</v>
      </c>
      <c r="F40" s="568"/>
      <c r="G40" s="568">
        <v>0</v>
      </c>
      <c r="H40" s="568"/>
      <c r="I40" s="568">
        <v>-1996633859</v>
      </c>
      <c r="K40" s="461">
        <v>1.0947667726601235E-2</v>
      </c>
      <c r="M40" s="568">
        <v>6662</v>
      </c>
      <c r="N40" s="568"/>
      <c r="O40" s="568">
        <v>-4561283714</v>
      </c>
      <c r="P40" s="568"/>
      <c r="Q40" s="568">
        <v>-4980059126</v>
      </c>
      <c r="R40" s="568"/>
      <c r="S40" s="568">
        <v>-9541336178</v>
      </c>
      <c r="U40" s="462">
        <v>2.8047160771886976E-2</v>
      </c>
    </row>
    <row r="41" spans="1:21" ht="18.75" x14ac:dyDescent="0.25">
      <c r="A41" s="463" t="s">
        <v>57</v>
      </c>
      <c r="C41" s="568">
        <v>1660</v>
      </c>
      <c r="D41" s="568"/>
      <c r="E41" s="568">
        <v>-2951609116</v>
      </c>
      <c r="F41" s="568"/>
      <c r="G41" s="568">
        <v>0</v>
      </c>
      <c r="H41" s="568"/>
      <c r="I41" s="568">
        <v>-2951607456</v>
      </c>
      <c r="K41" s="464">
        <v>1.6183847399958762E-2</v>
      </c>
      <c r="M41" s="568">
        <v>1660</v>
      </c>
      <c r="N41" s="568"/>
      <c r="O41" s="568">
        <v>-4442320790</v>
      </c>
      <c r="P41" s="568"/>
      <c r="Q41" s="568">
        <v>0</v>
      </c>
      <c r="R41" s="568"/>
      <c r="S41" s="568">
        <v>-4442319130</v>
      </c>
      <c r="U41" s="465">
        <v>1.3058384749761101E-2</v>
      </c>
    </row>
    <row r="42" spans="1:21" ht="18.75" x14ac:dyDescent="0.25">
      <c r="A42" s="466" t="s">
        <v>58</v>
      </c>
      <c r="C42" s="568">
        <v>0</v>
      </c>
      <c r="D42" s="568"/>
      <c r="E42" s="568">
        <v>-1195643340</v>
      </c>
      <c r="F42" s="568"/>
      <c r="G42" s="568">
        <v>0</v>
      </c>
      <c r="H42" s="568"/>
      <c r="I42" s="568">
        <v>-1195643340</v>
      </c>
      <c r="K42" s="467">
        <v>6.5557868543807503E-3</v>
      </c>
      <c r="M42" s="568">
        <v>0</v>
      </c>
      <c r="N42" s="568"/>
      <c r="O42" s="568">
        <v>-4400460540</v>
      </c>
      <c r="P42" s="568"/>
      <c r="Q42" s="568">
        <v>0</v>
      </c>
      <c r="R42" s="568"/>
      <c r="S42" s="568">
        <v>-4400460540</v>
      </c>
      <c r="U42" s="468">
        <v>1.2935339656127205E-2</v>
      </c>
    </row>
    <row r="43" spans="1:21" ht="18.75" x14ac:dyDescent="0.25">
      <c r="A43" s="469" t="s">
        <v>59</v>
      </c>
      <c r="C43" s="568">
        <v>0</v>
      </c>
      <c r="D43" s="568"/>
      <c r="E43" s="568">
        <v>-6506407704</v>
      </c>
      <c r="F43" s="568"/>
      <c r="G43" s="568">
        <v>0</v>
      </c>
      <c r="H43" s="568"/>
      <c r="I43" s="568">
        <v>-6506407704</v>
      </c>
      <c r="K43" s="470">
        <v>3.5675038423351936E-2</v>
      </c>
      <c r="M43" s="568">
        <v>0</v>
      </c>
      <c r="N43" s="568"/>
      <c r="O43" s="568">
        <v>-11778022706</v>
      </c>
      <c r="P43" s="568"/>
      <c r="Q43" s="568">
        <v>0</v>
      </c>
      <c r="R43" s="568"/>
      <c r="S43" s="568">
        <v>-11778022706</v>
      </c>
      <c r="U43" s="471">
        <v>3.4621995310447309E-2</v>
      </c>
    </row>
    <row r="44" spans="1:21" ht="18.75" x14ac:dyDescent="0.25">
      <c r="A44" s="472" t="s">
        <v>148</v>
      </c>
      <c r="C44" s="568">
        <v>0</v>
      </c>
      <c r="D44" s="568"/>
      <c r="E44" s="568">
        <v>11880885601</v>
      </c>
      <c r="F44" s="568"/>
      <c r="G44" s="568">
        <v>-8650589941</v>
      </c>
      <c r="H44" s="568"/>
      <c r="I44" s="568">
        <v>3230295660</v>
      </c>
      <c r="K44" s="473">
        <v>-1.7711912169051342E-2</v>
      </c>
      <c r="M44" s="568">
        <v>0</v>
      </c>
      <c r="N44" s="568"/>
      <c r="O44" s="568">
        <v>-27992447999</v>
      </c>
      <c r="P44" s="568"/>
      <c r="Q44" s="568">
        <v>-10968753626</v>
      </c>
      <c r="R44" s="568"/>
      <c r="S44" s="568">
        <v>-38961201625</v>
      </c>
      <c r="U44" s="474">
        <v>0.11452809810452935</v>
      </c>
    </row>
    <row r="45" spans="1:21" ht="18.75" x14ac:dyDescent="0.25">
      <c r="A45" s="475" t="s">
        <v>149</v>
      </c>
      <c r="C45" s="568">
        <v>0</v>
      </c>
      <c r="D45" s="568"/>
      <c r="E45" s="568">
        <v>1626614696</v>
      </c>
      <c r="F45" s="568"/>
      <c r="G45" s="568">
        <v>0</v>
      </c>
      <c r="H45" s="568"/>
      <c r="I45" s="568">
        <v>1626614696</v>
      </c>
      <c r="K45" s="476">
        <v>-8.9188296245428338E-3</v>
      </c>
      <c r="M45" s="568">
        <v>0</v>
      </c>
      <c r="N45" s="568"/>
      <c r="O45" s="568">
        <v>137448004</v>
      </c>
      <c r="P45" s="568"/>
      <c r="Q45" s="568">
        <v>0</v>
      </c>
      <c r="R45" s="568"/>
      <c r="S45" s="568">
        <v>137448004</v>
      </c>
      <c r="U45" s="477">
        <v>-4.040342142908366E-4</v>
      </c>
    </row>
    <row r="46" spans="1:21" ht="18.75" x14ac:dyDescent="0.25">
      <c r="A46" s="478" t="s">
        <v>150</v>
      </c>
      <c r="C46" s="568">
        <v>0</v>
      </c>
      <c r="D46" s="568"/>
      <c r="E46" s="568">
        <v>-2869822350</v>
      </c>
      <c r="F46" s="568"/>
      <c r="G46" s="568">
        <v>-545406140</v>
      </c>
      <c r="H46" s="568"/>
      <c r="I46" s="568">
        <v>-3415228490</v>
      </c>
      <c r="K46" s="479">
        <v>1.8725910386828751E-2</v>
      </c>
      <c r="M46" s="568">
        <v>0</v>
      </c>
      <c r="N46" s="568"/>
      <c r="O46" s="568">
        <v>-14667207750</v>
      </c>
      <c r="P46" s="568"/>
      <c r="Q46" s="568">
        <v>-545406140</v>
      </c>
      <c r="R46" s="568"/>
      <c r="S46" s="568">
        <v>-15212613890</v>
      </c>
      <c r="U46" s="480">
        <v>4.4718121191167082E-2</v>
      </c>
    </row>
    <row r="47" spans="1:21" ht="18.75" x14ac:dyDescent="0.25">
      <c r="A47" s="481" t="s">
        <v>61</v>
      </c>
      <c r="C47" s="568">
        <v>0</v>
      </c>
      <c r="D47" s="568"/>
      <c r="E47" s="568">
        <v>-2849100792</v>
      </c>
      <c r="F47" s="568"/>
      <c r="G47" s="568">
        <v>-381125782</v>
      </c>
      <c r="H47" s="568"/>
      <c r="I47" s="568">
        <v>-3230226574</v>
      </c>
      <c r="K47" s="482">
        <v>1.7711533366213179E-2</v>
      </c>
      <c r="M47" s="568">
        <v>0</v>
      </c>
      <c r="N47" s="568"/>
      <c r="O47" s="568">
        <v>-22904379601</v>
      </c>
      <c r="P47" s="568"/>
      <c r="Q47" s="568">
        <v>-381125782</v>
      </c>
      <c r="R47" s="568"/>
      <c r="S47" s="568">
        <v>-23285505383</v>
      </c>
      <c r="U47" s="483">
        <v>6.8448726776603117E-2</v>
      </c>
    </row>
    <row r="48" spans="1:21" ht="18.75" x14ac:dyDescent="0.25">
      <c r="A48" s="484" t="s">
        <v>151</v>
      </c>
      <c r="C48" s="568">
        <v>0</v>
      </c>
      <c r="D48" s="568"/>
      <c r="E48" s="568">
        <v>-5683321753</v>
      </c>
      <c r="F48" s="568"/>
      <c r="G48" s="568">
        <v>-156848414</v>
      </c>
      <c r="H48" s="568"/>
      <c r="I48" s="568">
        <v>-5840170167</v>
      </c>
      <c r="K48" s="485">
        <v>3.2022016538949843E-2</v>
      </c>
      <c r="M48" s="568">
        <v>0</v>
      </c>
      <c r="N48" s="568"/>
      <c r="O48" s="568">
        <v>-8104688460</v>
      </c>
      <c r="P48" s="568"/>
      <c r="Q48" s="568">
        <v>-156848414</v>
      </c>
      <c r="R48" s="568"/>
      <c r="S48" s="568">
        <v>-8261536874</v>
      </c>
      <c r="U48" s="486">
        <v>2.428513665226717E-2</v>
      </c>
    </row>
    <row r="49" spans="1:21" ht="18.75" x14ac:dyDescent="0.25">
      <c r="A49" s="487" t="s">
        <v>64</v>
      </c>
      <c r="C49" s="568">
        <v>0</v>
      </c>
      <c r="D49" s="568"/>
      <c r="E49" s="568">
        <v>-4335097876</v>
      </c>
      <c r="F49" s="568"/>
      <c r="G49" s="568">
        <v>0</v>
      </c>
      <c r="H49" s="568"/>
      <c r="I49" s="568">
        <v>-4335097876</v>
      </c>
      <c r="K49" s="488">
        <v>2.3769611486260368E-2</v>
      </c>
      <c r="M49" s="568">
        <v>0</v>
      </c>
      <c r="N49" s="568"/>
      <c r="O49" s="568">
        <v>-6588774586</v>
      </c>
      <c r="P49" s="568"/>
      <c r="Q49" s="568">
        <v>0</v>
      </c>
      <c r="R49" s="568"/>
      <c r="S49" s="568">
        <v>-6588774586</v>
      </c>
      <c r="U49" s="489">
        <v>1.936798124033829E-2</v>
      </c>
    </row>
    <row r="50" spans="1:21" ht="37.5" x14ac:dyDescent="0.25">
      <c r="A50" s="490" t="s">
        <v>65</v>
      </c>
      <c r="C50" s="568">
        <v>0</v>
      </c>
      <c r="D50" s="568"/>
      <c r="E50" s="568">
        <v>581519250</v>
      </c>
      <c r="F50" s="568"/>
      <c r="G50" s="568">
        <v>0</v>
      </c>
      <c r="H50" s="568"/>
      <c r="I50" s="568">
        <v>581519250</v>
      </c>
      <c r="K50" s="491">
        <v>-3.1885062436088616E-3</v>
      </c>
      <c r="M50" s="568">
        <v>0</v>
      </c>
      <c r="N50" s="568"/>
      <c r="O50" s="568">
        <v>-1088484751</v>
      </c>
      <c r="P50" s="568"/>
      <c r="Q50" s="568">
        <v>-31470</v>
      </c>
      <c r="R50" s="568"/>
      <c r="S50" s="568">
        <v>-1088516221</v>
      </c>
      <c r="U50" s="492">
        <v>3.1997394163291427E-3</v>
      </c>
    </row>
    <row r="51" spans="1:21" ht="18.75" x14ac:dyDescent="0.25">
      <c r="A51" s="493" t="s">
        <v>66</v>
      </c>
      <c r="C51" s="568">
        <v>0</v>
      </c>
      <c r="D51" s="568"/>
      <c r="E51" s="568">
        <v>-2669465310</v>
      </c>
      <c r="F51" s="568"/>
      <c r="G51" s="568">
        <v>0</v>
      </c>
      <c r="H51" s="568"/>
      <c r="I51" s="568">
        <v>-2669465310</v>
      </c>
      <c r="K51" s="494">
        <v>1.4636844451894355E-2</v>
      </c>
      <c r="M51" s="568">
        <v>0</v>
      </c>
      <c r="N51" s="568"/>
      <c r="O51" s="568">
        <v>-88982177</v>
      </c>
      <c r="P51" s="568"/>
      <c r="Q51" s="568">
        <v>0</v>
      </c>
      <c r="R51" s="568"/>
      <c r="S51" s="568">
        <v>-88982177</v>
      </c>
      <c r="U51" s="495">
        <v>2.6156686837069785E-4</v>
      </c>
    </row>
    <row r="52" spans="1:21" ht="18.75" x14ac:dyDescent="0.25">
      <c r="A52" s="496" t="s">
        <v>68</v>
      </c>
      <c r="C52" s="568">
        <v>0</v>
      </c>
      <c r="D52" s="568"/>
      <c r="E52" s="568">
        <v>0</v>
      </c>
      <c r="F52" s="568"/>
      <c r="G52" s="568">
        <v>0</v>
      </c>
      <c r="H52" s="568"/>
      <c r="I52" s="568">
        <v>0</v>
      </c>
      <c r="K52" s="497">
        <v>0</v>
      </c>
      <c r="M52" s="568">
        <v>2272</v>
      </c>
      <c r="N52" s="568"/>
      <c r="O52" s="568">
        <v>-5643008903</v>
      </c>
      <c r="P52" s="568"/>
      <c r="Q52" s="568">
        <v>0</v>
      </c>
      <c r="R52" s="568"/>
      <c r="S52" s="568">
        <v>-5643006631</v>
      </c>
      <c r="U52" s="498">
        <v>1.6587856382360169E-2</v>
      </c>
    </row>
    <row r="53" spans="1:21" ht="37.5" x14ac:dyDescent="0.25">
      <c r="A53" s="499" t="s">
        <v>21</v>
      </c>
      <c r="C53" s="568">
        <v>0</v>
      </c>
      <c r="D53" s="568"/>
      <c r="E53" s="568">
        <v>0</v>
      </c>
      <c r="F53" s="568"/>
      <c r="G53" s="568">
        <v>0</v>
      </c>
      <c r="H53" s="568"/>
      <c r="I53" s="568">
        <v>0</v>
      </c>
      <c r="K53" s="497">
        <v>0</v>
      </c>
      <c r="L53" s="1"/>
      <c r="M53" s="568">
        <v>0</v>
      </c>
      <c r="N53" s="568"/>
      <c r="O53" s="568">
        <v>-183077</v>
      </c>
      <c r="P53" s="568"/>
      <c r="Q53" s="568">
        <v>0</v>
      </c>
      <c r="R53" s="568"/>
      <c r="S53" s="568">
        <v>-183077</v>
      </c>
      <c r="U53" s="500">
        <v>5.3816257564368487E-7</v>
      </c>
    </row>
    <row r="54" spans="1:21" ht="18.75" x14ac:dyDescent="0.25">
      <c r="A54" s="501" t="s">
        <v>27</v>
      </c>
      <c r="C54" s="568">
        <v>0</v>
      </c>
      <c r="D54" s="568"/>
      <c r="E54" s="568">
        <v>0</v>
      </c>
      <c r="F54" s="568"/>
      <c r="G54" s="568">
        <v>0</v>
      </c>
      <c r="H54" s="568"/>
      <c r="I54" s="568">
        <v>0</v>
      </c>
      <c r="K54" s="497">
        <v>0</v>
      </c>
      <c r="L54" s="1"/>
      <c r="M54" s="568">
        <v>0</v>
      </c>
      <c r="N54" s="568"/>
      <c r="O54" s="568">
        <v>-174554</v>
      </c>
      <c r="P54" s="568"/>
      <c r="Q54" s="568">
        <v>0</v>
      </c>
      <c r="R54" s="568"/>
      <c r="S54" s="568">
        <v>-174554</v>
      </c>
      <c r="U54" s="502">
        <v>5.1310885708695116E-7</v>
      </c>
    </row>
    <row r="55" spans="1:21" ht="18.75" x14ac:dyDescent="0.25">
      <c r="A55" s="503" t="s">
        <v>152</v>
      </c>
      <c r="C55" s="568">
        <v>0</v>
      </c>
      <c r="D55" s="568"/>
      <c r="E55" s="568">
        <v>0</v>
      </c>
      <c r="F55" s="568"/>
      <c r="G55" s="568">
        <v>0</v>
      </c>
      <c r="H55" s="568"/>
      <c r="I55" s="568">
        <v>0</v>
      </c>
      <c r="K55" s="497">
        <v>0</v>
      </c>
      <c r="L55" s="1"/>
      <c r="M55" s="568">
        <v>8320</v>
      </c>
      <c r="N55" s="568"/>
      <c r="O55" s="568">
        <v>0</v>
      </c>
      <c r="P55" s="568"/>
      <c r="Q55" s="568">
        <v>0</v>
      </c>
      <c r="R55" s="568"/>
      <c r="S55" s="568">
        <v>8320</v>
      </c>
      <c r="U55" s="504">
        <v>-2.4456991480936753E-8</v>
      </c>
    </row>
    <row r="56" spans="1:21" ht="18.75" x14ac:dyDescent="0.25">
      <c r="A56" s="505" t="s">
        <v>153</v>
      </c>
      <c r="C56" s="568">
        <v>0</v>
      </c>
      <c r="D56" s="568"/>
      <c r="E56" s="568">
        <v>0</v>
      </c>
      <c r="F56" s="568"/>
      <c r="G56" s="568">
        <v>0</v>
      </c>
      <c r="H56" s="568"/>
      <c r="I56" s="568">
        <v>0</v>
      </c>
      <c r="K56" s="497">
        <v>0</v>
      </c>
      <c r="L56" s="1"/>
      <c r="M56" s="568">
        <v>27338</v>
      </c>
      <c r="N56" s="568"/>
      <c r="O56" s="568">
        <v>0</v>
      </c>
      <c r="P56" s="568"/>
      <c r="Q56" s="568">
        <v>0</v>
      </c>
      <c r="R56" s="568"/>
      <c r="S56" s="568">
        <v>27338</v>
      </c>
      <c r="U56" s="506">
        <v>-8.0361205902145308E-8</v>
      </c>
    </row>
    <row r="57" spans="1:21" ht="19.5" thickBot="1" x14ac:dyDescent="0.3">
      <c r="A57" s="507" t="s">
        <v>69</v>
      </c>
      <c r="C57" s="508">
        <f>SUM(C9:$C$56)</f>
        <v>4541077469</v>
      </c>
      <c r="E57" s="570">
        <f>SUM(E9:$E$56)</f>
        <v>-170896007865</v>
      </c>
      <c r="G57" s="570">
        <f>SUM(G9:$G$56)</f>
        <v>-16149058467</v>
      </c>
      <c r="I57" s="570">
        <f>SUM(I9:$I$56)</f>
        <v>-182503988863</v>
      </c>
      <c r="K57" s="509">
        <f>SUM(K9:$K$56)</f>
        <v>1.0006807306433927</v>
      </c>
      <c r="M57" s="510">
        <f>SUM(M9:$M$56)</f>
        <v>4541122061</v>
      </c>
      <c r="O57" s="570">
        <f>SUM(O9:$O$56)</f>
        <v>-318498818543</v>
      </c>
      <c r="Q57" s="570">
        <f>SUM(Q9:$Q$56)</f>
        <v>-26432282315</v>
      </c>
      <c r="S57" s="570">
        <f>SUM(S9:$S$56)</f>
        <v>-340389978797</v>
      </c>
      <c r="U57" s="511">
        <f>SUM(U9:$U$56)</f>
        <v>1.0005907225522204</v>
      </c>
    </row>
    <row r="58" spans="1:21" ht="19.5" thickTop="1" x14ac:dyDescent="0.25">
      <c r="C58" s="512"/>
      <c r="E58" s="513"/>
      <c r="G58" s="514"/>
      <c r="I58" s="515"/>
      <c r="K58" s="516"/>
      <c r="M58" s="517"/>
      <c r="O58" s="518"/>
      <c r="Q58" s="519"/>
      <c r="S58" s="520"/>
      <c r="U58" s="521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2021-12-27T06:50:04Z</dcterms:created>
  <dcterms:modified xsi:type="dcterms:W3CDTF">2021-12-27T08:21:26Z</dcterms:modified>
</cp:coreProperties>
</file>